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INGUAT\INFORMACIÓN PUBLICA\2023\AGOSTO\"/>
    </mc:Choice>
  </mc:AlternateContent>
  <xr:revisionPtr revIDLastSave="0" documentId="8_{D330416C-53F2-4191-8800-3BFDAA6CB2A5}" xr6:coauthVersionLast="47" xr6:coauthVersionMax="47" xr10:uidLastSave="{00000000-0000-0000-0000-000000000000}"/>
  <bookViews>
    <workbookView xWindow="-120" yWindow="-120" windowWidth="29040" windowHeight="15720" tabRatio="883" xr2:uid="{00000000-000D-0000-FFFF-FFFF00000000}"/>
  </bookViews>
  <sheets>
    <sheet name="029" sheetId="47" r:id="rId1"/>
  </sheets>
  <definedNames>
    <definedName name="_xlnm.Print_Titles" localSheetId="0">'029'!$1:$11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47" l="1"/>
  <c r="E40" i="47" l="1"/>
  <c r="F40" i="47" s="1"/>
  <c r="D19" i="47"/>
  <c r="E19" i="47" s="1"/>
  <c r="F19" i="47" s="1"/>
  <c r="D18" i="47"/>
  <c r="E18" i="47" s="1"/>
  <c r="F18" i="47" l="1"/>
  <c r="D24" i="47" l="1"/>
  <c r="E24" i="47" s="1"/>
  <c r="F24" i="47" s="1"/>
  <c r="D38" i="47"/>
  <c r="E38" i="47" s="1"/>
  <c r="F38" i="47" l="1"/>
  <c r="D27" i="47" l="1"/>
  <c r="E27" i="47" s="1"/>
  <c r="D44" i="47"/>
  <c r="E44" i="47" l="1"/>
  <c r="F44" i="47"/>
  <c r="F27" i="47"/>
  <c r="D39" i="47"/>
  <c r="E39" i="47" s="1"/>
  <c r="F39" i="47" l="1"/>
  <c r="D28" i="47" l="1"/>
  <c r="E28" i="47" s="1"/>
  <c r="D30" i="47"/>
  <c r="E30" i="47" s="1"/>
  <c r="F30" i="47" s="1"/>
  <c r="C30" i="47"/>
  <c r="F28" i="47" l="1"/>
  <c r="D21" i="47" l="1"/>
  <c r="C21" i="47"/>
  <c r="D20" i="47"/>
  <c r="E20" i="47" s="1"/>
  <c r="E21" i="47" l="1"/>
  <c r="F21" i="47" s="1"/>
  <c r="F20" i="47"/>
  <c r="D14" i="47" l="1"/>
  <c r="E14" i="47" s="1"/>
  <c r="F14" i="47" s="1"/>
  <c r="D15" i="47"/>
  <c r="D16" i="47"/>
  <c r="E16" i="47" s="1"/>
  <c r="D17" i="47"/>
  <c r="E17" i="47" s="1"/>
  <c r="D22" i="47"/>
  <c r="E22" i="47" s="1"/>
  <c r="D23" i="47"/>
  <c r="E23" i="47" s="1"/>
  <c r="D25" i="47"/>
  <c r="E25" i="47" s="1"/>
  <c r="D26" i="47"/>
  <c r="D29" i="47"/>
  <c r="E29" i="47" s="1"/>
  <c r="D31" i="47"/>
  <c r="E31" i="47" s="1"/>
  <c r="F31" i="47" s="1"/>
  <c r="D32" i="47"/>
  <c r="E32" i="47" s="1"/>
  <c r="F32" i="47" s="1"/>
  <c r="D33" i="47"/>
  <c r="E33" i="47" s="1"/>
  <c r="D34" i="47"/>
  <c r="E34" i="47" s="1"/>
  <c r="F34" i="47" s="1"/>
  <c r="D35" i="47"/>
  <c r="E35" i="47" s="1"/>
  <c r="F35" i="47" s="1"/>
  <c r="D36" i="47"/>
  <c r="D37" i="47"/>
  <c r="D41" i="47"/>
  <c r="D42" i="47"/>
  <c r="E42" i="47" s="1"/>
  <c r="D43" i="47"/>
  <c r="E43" i="47" s="1"/>
  <c r="F43" i="47" s="1"/>
  <c r="D13" i="47"/>
  <c r="F17" i="47" l="1"/>
  <c r="E41" i="47"/>
  <c r="F41" i="47" s="1"/>
  <c r="F23" i="47"/>
  <c r="E37" i="47"/>
  <c r="F37" i="47" s="1"/>
  <c r="E36" i="47"/>
  <c r="F36" i="47" s="1"/>
  <c r="F22" i="47"/>
  <c r="F16" i="47"/>
  <c r="E15" i="47"/>
  <c r="F15" i="47" s="1"/>
  <c r="F29" i="47"/>
  <c r="F25" i="47"/>
  <c r="F42" i="47"/>
  <c r="E13" i="47"/>
  <c r="F13" i="47" s="1"/>
  <c r="E26" i="47"/>
  <c r="F26" i="47" s="1"/>
  <c r="F33" i="47"/>
</calcChain>
</file>

<file path=xl/sharedStrings.xml><?xml version="1.0" encoding="utf-8"?>
<sst xmlns="http://schemas.openxmlformats.org/spreadsheetml/2006/main" count="77" uniqueCount="77">
  <si>
    <t>Servicios contratados</t>
  </si>
  <si>
    <t>Honorarios</t>
  </si>
  <si>
    <t>IVA</t>
  </si>
  <si>
    <t>Total de Honorarios Mensual</t>
  </si>
  <si>
    <t>Listado de Servicios Contratados</t>
  </si>
  <si>
    <t>ELSA JUDITH SANTIZO JUAREZ DE RODRIGUEZ</t>
  </si>
  <si>
    <t>ANA MELISSA AMENABAR PERDOMO DE SMITH</t>
  </si>
  <si>
    <t>Nombre del Contratado</t>
  </si>
  <si>
    <t>No.</t>
  </si>
  <si>
    <t>MAURICIO ENRIQUE FERNÁNDEZ FLORES</t>
  </si>
  <si>
    <t>REGION METROPOLITANA</t>
  </si>
  <si>
    <t>BLANCA ZULEMA AZURDIA ARMAS</t>
  </si>
  <si>
    <t>BRINDAR ASESORÍA LEGAL Y APOYO AL DEPARTAMENTO JURÍDICO DEL INGUAT, EN EL ANÁLISIS, REVISIÓN Y ELABORACIÓN DE DOCUMENTOS LEGALES.</t>
  </si>
  <si>
    <t xml:space="preserve">MAIRA FAVIOLA GRAJEDA SUAREZ </t>
  </si>
  <si>
    <t xml:space="preserve">MAXWELL IVAN GABRIEL SIMON </t>
  </si>
  <si>
    <t>MAYCOL MANFREDO AGUIRRE CASTILLO</t>
  </si>
  <si>
    <t>ANIKA MARLENE ESTHER BEDOYA AVILA</t>
  </si>
  <si>
    <t>BRINDAR SERVICIOS PROFESIONALES A LA SUBDIRECCIÓN GENERAL EN CUANTO AL SEGUIMIENTO Y ESTABLECIMIENTO DE ESTRATEGIAS PARA EL CUMPLIMIENTO DEL PLAN MAESTRO DE TURISMO SOSTENIBLE.</t>
  </si>
  <si>
    <t>SAYDA PATRICIA GARCIA ORELLANA</t>
  </si>
  <si>
    <t>JOSE MIGUEL DEL CID MEJICANOS</t>
  </si>
  <si>
    <r>
      <rPr>
        <b/>
        <sz val="9"/>
        <color theme="1"/>
        <rFont val="Arial"/>
        <family val="2"/>
      </rPr>
      <t>Dirección</t>
    </r>
    <r>
      <rPr>
        <sz val="9"/>
        <color theme="1"/>
        <rFont val="Arial"/>
        <family val="2"/>
      </rPr>
      <t xml:space="preserve">: 7a. Avenida 1-17, Zona 4, Centro Cívico, Guatemala. </t>
    </r>
    <r>
      <rPr>
        <b/>
        <sz val="9"/>
        <color theme="1"/>
        <rFont val="Arial"/>
        <family val="2"/>
      </rPr>
      <t xml:space="preserve">Teléfono: </t>
    </r>
    <r>
      <rPr>
        <sz val="9"/>
        <color theme="1"/>
        <rFont val="Arial"/>
        <family val="2"/>
      </rPr>
      <t xml:space="preserve"> 2290-2800.</t>
    </r>
    <r>
      <rPr>
        <b/>
        <sz val="9"/>
        <color theme="1"/>
        <rFont val="Arial"/>
        <family val="2"/>
      </rPr>
      <t xml:space="preserve"> Horario de Atención:</t>
    </r>
    <r>
      <rPr>
        <sz val="9"/>
        <color theme="1"/>
        <rFont val="Arial"/>
        <family val="2"/>
      </rPr>
      <t xml:space="preserve">  De 8:00 a 16:00 horas, de Lunes a Viernes.</t>
    </r>
  </si>
  <si>
    <r>
      <rPr>
        <b/>
        <sz val="9"/>
        <color theme="1"/>
        <rFont val="Arial"/>
        <family val="2"/>
      </rPr>
      <t>Nombre de Directora General:</t>
    </r>
    <r>
      <rPr>
        <sz val="9"/>
        <color theme="1"/>
        <rFont val="Arial"/>
        <family val="2"/>
      </rPr>
      <t xml:space="preserve"> Arq. Anayansy Carolina Rodríguez Castillo.</t>
    </r>
  </si>
  <si>
    <t>SALVADOR DIAZ QUIROA</t>
  </si>
  <si>
    <t>ANDREA TERESA TORTOLA GONZALEZ</t>
  </si>
  <si>
    <t>BRINDAR SERVICIOS TÉCNICOS EN LA DIRECCIÓN DE MERCADEO Y CON ESTOS SERVICIOS RECIBIR COBERTURA FOTOGRÁFICA Y AUDIOVISUAL DE LAS ACTVIDADES INSTITUCIONALES EN LAS QUE SE DA A CONOCER LA LABOR QUE REALIZA EL INSTITUTO GUATEMALTECO DE TURISMO -INGUAT- Y SUS AUTORIDADES.</t>
  </si>
  <si>
    <t>FABIÁN ALEJANDRO FERRATÉ SAGASTUME</t>
  </si>
  <si>
    <t>PRESTAR SERVICIOS TÉCNICOS A LA SUBDIRECCIÓN GENERAL EN CUANTO AL SEGUIMIENTO Y ESTABLECIMIENTO DE ESTRATEGIAS PARA EL CUMPLIMIENTO DEL PLAN MAESTRO DE TURISMO SOSTENIBLE</t>
  </si>
  <si>
    <t>SILVIA LUZ PINEDA SÁNCHEZ</t>
  </si>
  <si>
    <t>JUAN MANUEL RIVERA YOXON</t>
  </si>
  <si>
    <t>EDUARDO ANTONIO RODENAS GIL</t>
  </si>
  <si>
    <t>MANUEL JOSE MELENDEZ OLIVA</t>
  </si>
  <si>
    <t>PRESTAR SERVICIOS TÉCNICOS PARA APOYAR EN EL DEPARTAMENTO DE ASISTENCIA TURÍSTICA, CON EL OBJETO QUE LOS TURISTAS QUE SE VEAN AFECTADOS POR UN INCIDENTE EN NUESTRO PAÍS PUEDAN OBTENER LA ASISTENCIA ADECUADA VÍA TELEFÓNICA Y REDES SOCIALES.</t>
  </si>
  <si>
    <t>ALAN RODOLFO VARGAS BARRIOS</t>
  </si>
  <si>
    <t>PRESTAR SERVICIOS TÉCNICOS EN EL DEPARTAMENTO DE PLANEAMIENTO TURÍSTICO DEL INSTITUTO GUATEMALTECO DE TURISMO –INGUAT-, PARA EL APOYO EN LA PLANIFICACIÓN, ELABORACIÓN DE PLANOS, VISUALIZACIONES 3D PARA PROYECTOS DE INFRAESTRUCTURA Y OTRAS ACTIVIDADES QUE SE LLEVEN A CABO.</t>
  </si>
  <si>
    <t>FRANCISCO ESTUARDO ROSADO CASANOVA</t>
  </si>
  <si>
    <t>PRESTAR SERVICIOS PROFESIONALES AL INSTITUTO GUATEMALTECO DE TURISMO –INGUAT-, A TRAVÉS DEL DEPARTAMENTO DE INVESTIGACIÓN Y ANÁLISIS DE MERCADOS.</t>
  </si>
  <si>
    <t xml:space="preserve">JACOBO FELIPE TENAS TÓRTOLA </t>
  </si>
  <si>
    <t xml:space="preserve">BRINDAR SERVICIOS PROFESIONALES AL DEPARTAMENTO JURÍDICO EN LA REVISIÓN, ANÁLISIS Y ELABORACIÓN DE DOCUMENTOS CON ASPECTOS LEGALES. </t>
  </si>
  <si>
    <t>OSCAR ANDRÉS HERNÁNDEZ RIVERA</t>
  </si>
  <si>
    <t xml:space="preserve">PRESTAR SERVICIOS PROFESIONALES EN EL DEPARTAMENTO DE OPERACIÓN Y COMERCIALIZACIÓN PARA BRINDAR ASESORÍA TÉCNICA EN TEMAS RELACIONADOS CON EL PLANEAMIENTO Y ANÁLISIS DE LOS RESULTADOS OBTENIDOS DE LAS ESTADÍSTICAS DE LOS MERCADOS TURÍSTICOS TANTO NACIONALES COMO INTERNACIONALES. </t>
  </si>
  <si>
    <t>BRINDAR SERVICIOS TÉCNICOS A TRAVÉS DEL DEPARTAMENTO DE OPERACIÓN Y COMERCIALIZACIÓN EN TEMAS RELACIONADOS CON LA INDUSTRIA DE CRUCEROS.</t>
  </si>
  <si>
    <t xml:space="preserve">PRESTAR SERVICIOS PROFESIONALES PARA BRINDAR ASESORÍA Y APOYO PROFESIONAL AL DEPARTAMENTO DE RECURSOS HUMANOS EN EL ANÁLISIS Y REVISIÓN DE EXPEDIENTES DE CONTRATACIÓN Y REVISIÓN DE LOS INSTRUMENTOS TÉCNICOS UTILIZADOS, CON EL FIN DE MEJORAR LA GESTIÓN DE LA ADMINISTRACIÓN DE RECURSOS HUMANOS. </t>
  </si>
  <si>
    <t xml:space="preserve">BRINDAR SERVICIOS TÉCNICOS EN LA FORMULACIÓN DE ESTUDIOS, PROYECTOS E INFORMES ESPECIALES, PLANIFICACIÓN ESTRATÉGICA, PLAN OPERATIVO ANUAL Y MULTIANUAL, PROCEDIMIENTOS QUE LE SEAN REQUERIDOS POR LA DIRECCIÓN ADMINISTRATIVA FINANCIERA. </t>
  </si>
  <si>
    <t>PRESTAR SERVICIOS TÉCNICOS A LA DIRECCIÓN GENERAL EN CUANTO AL DISEÑO E IMPLEMENTACIÓN DE ESTRATEGIAS PARA EL CUMPLIMIENTO DE LOS PLANES, PROGRAMAS, PROYECTOS, PROCESOS Y ACTIVIDADES RELACIONADAS CON LA DIRECCIÓN DE DESARROLLO DEL PRODUCTO TURÍSTICO, ASÍ COMO OTRAS ACCIONES QUE SE CONSIDEREN ESTRATÉGICOS PARA EL INSTITUTO GUATEMALTECO DE TURISMO.</t>
  </si>
  <si>
    <t>PRESTAR SUS SERVICIOS TÉCNICOS PARA APOYAR EN EL ADECUADO FUNCIONAMIENTO DEL DEPARTAMENTO DE ASISTENCIA TURÍSTICA Y EN ESTABLECER RELACIONES CON EL SECTOR PÚBLICO Y PRIVADO, ASÍ COMO CON ORGANIZACIONES INTERNACIONALES QUE FORTALEZCAN LA SEGURIDAD TURÍSTICA.</t>
  </si>
  <si>
    <t xml:space="preserve">BRINDAR SERVICIOS PROFESIONALES EN LA SECCIÓN DE CONTABILIDAD PARA REALIZAR LEVANTAMIENTO DE INFORMACIÓN DE INVENTARIO PARA CONFORMACIÓN DE EXPEDIENTES DE COMPRA DE BIENES EN AÑOS ANTERIORES PARA POSTERIOR REGISTRO EN EL SICOIN-WEB, QUE CONLLEVEN A MANTENER UN REGISTRO SÓLIDO Y EFICIENTE DEL PATRIMONIO DE LA INSTITUCIÓN. </t>
  </si>
  <si>
    <t xml:space="preserve">PRESTAR SERVICIOS TÉCNICOS PARA APOYAR EN EL ADECUADO FUNCIONAMIENTO DEL DEPARTAMENTO DE ASISTENCIA TURÍSTICA Y EN ESTABLECER RELACIONES CON EL SECTOR PÚBLICO Y PRIVADO, ASÍ COMO CON EMBAJADAS, CONSULADOS Y ORGANIZACIONES INTERNACIONALES QUE FORTALEZCAN LA SEGURIDAD TURÍSTICA. </t>
  </si>
  <si>
    <t xml:space="preserve">PRESTAR SERVICIOS TÉCNICOS PARA BRINDAR APOYO TÉCNICO Y LEGAL AL DEPARTAMENTO DE FISCALIZACIÓN EN TEMAS DE ELABORACIÓN DE INFORMES, ORGANIZACIÓN DE ACTIVIDADES DE CAPACITACIÓN, APOYO AL SUPERVISOR EN LA REVISIÓN DE EXPEDIENTES, APOYO AL PERSONAL FISCALIZADOR EN LA ELABORACIÓN DE CÉDULAS DE NOTIFICACIÓN, AVISOS DE NOTIFICACIÓN, PAPELES DE TRABAJO DE UNA FISCALIZACIÓN Y APOYO AL JEFE DEL DEPARTAMENTO DE FISCALIZACIÓN EN LA PREPARACIÓN DE PROYECTOS DE RESOLUCIÓN. </t>
  </si>
  <si>
    <t xml:space="preserve">PRESTAR SERVICIOS TÉCNICOS PARA BRINDAR APOYO TÉCNICO A LA SECCIÓN DE CONTABILIDAD PARA REALIZAR LEVANTAMIENTO DE INFORMACIÓN DE INVENTARIO PARA CONFORMACIÓN DE EXPEDIENTES DE COMPRA DE BIENES EN AÑOS ANTERIORES PARA POSTERIOR REGISTRO EN EL SICOIN-WEB, QUE CONLLEVEN A MANTENER UN REGISTRO SÓLIDO Y EFICIENTE DE LA INSTITUCIÓN. </t>
  </si>
  <si>
    <t xml:space="preserve">PRESTAR SERVICIOS TÉCNICOS PARA APOYAR A LA DIRECCIÓN ADMINISTRATIVA FINANCIERA Y UNIDAD DE PLANIFICACIÓN DEL INSTITUTO GUATEMALTECO DE TURISMO –INGUAT-, EN MATERIA DE PLANIFICACIÓN Y DESARROLLO INSTITUCIONAL. </t>
  </si>
  <si>
    <t xml:space="preserve">BRINDAR SERVICIOS TÉCNICOS PARA DESARROLLAR LAS ACTIVIDADES ADMINISTRATIVAS EN LA UNIDAD DE INVENTARIOS DE LA SECCIÓN DE CONTABILIDAD DEL DEPARTAMENTO FINANCIERO Y DEPURAR EL INVENTARIO DE BIENES (ACTIVOS FIJOS) DE LA INSTITUCIÓN. </t>
  </si>
  <si>
    <t xml:space="preserve">DIEGO FERNANDO RAMIREZ GUIROLA </t>
  </si>
  <si>
    <t xml:space="preserve">PRESTAR SERVICIOS PROFESIONALES EN EL DEPARTAMENTO DE PROMOCIÓN Y PUBLICIDAD PARA FACILITAR INFORMACIÓN DE INTERES TURÍSTICO Y DE LA INSTITUCIÓN PARA SER COMPARTIDA INTERNA Y EXTERNAMENTE. </t>
  </si>
  <si>
    <t>Prestar servicios técnicos para el Departamento de Asistencia turística en los departamentos de Quetzaltenango y San Marcos con el objetivo que los turistas que se vean afectados por un incidente en nuestro país puedan obtener la asistencia adecuada.</t>
  </si>
  <si>
    <t>DIEGO JOSE RETOLAZA ALVARADO</t>
  </si>
  <si>
    <t>Prestar servicios profesionales en el Departamento Jurídico del Instituto Guatemalteco de Turismo -INGUAT-, para el apoyo en la revisión, análisis y elaboración de documentos y asuntos de índole legal.</t>
  </si>
  <si>
    <t>JOSÉ GEOVANY SIPAC PIXTÚN</t>
  </si>
  <si>
    <t>Prestar servicios técnicos en el Departamento de Tecnología de Información para garantizar el cumplimiento del mantenimiento de equipo de cómputo del Instituto Guatemalteco de Turismo -INGUAT, a través de la Sección de Computación, utilizando los conocimientos técnicos de soporte y apoyo a los distintos requerimientos operativos del Departamento.</t>
  </si>
  <si>
    <t>HERBERT RENÉ CUELLAR ZUÑIGA</t>
  </si>
  <si>
    <t>Brindar servicios técnicos a la Dirección de Mercadeo en cuanto al monitoreo y actualización de redes y medios digitales del Instituto Guatemalteco de Turismo -INGUAT- para la promoción de la Declaración de Semana Santa como Patrimonio Cultural Inmaterial de la Humanidad.</t>
  </si>
  <si>
    <t>MILTON RODOLFO VILLAGRÁN CÁCERES</t>
  </si>
  <si>
    <t>BRINDAR SERVICIOS PROFESIONALES EN EL DEPARTAMENTO DE OPERACIÓN Y COMERCIALIZACIÓN DEL INSTITUTO GUATEMALTECO DE TURISMO -INGUAT- PARA EL APOYO EN LA PLANIFICACIÓN DE ACTIVIDADES EN MATERIA DE MISIONES COMERCIALES, RUEDAS DE NEGOCIOS Y TURISMO INTERNO.</t>
  </si>
  <si>
    <t>BRINDAR APOYO AL INSTITUTO GUATEMALTECO DE TURISMO -INGUAT-, A TRAVES DEL DEPARTAMENTO DE PROMOCIÓN Y PUBLICIDAD EN TEMAS RELACIONADOS CON LOGÍSTICA DE DISEÑO DE MONTAJE DE STAND, EN FERIAS INTERNACIONALES.</t>
  </si>
  <si>
    <t>BRINDAR APOYO TÉCNICO AL INSTITUTO GUATEMALTECO DE TURISMO -INGUAT-, A TRAVÉS DEL DEPARTAMENTO DE PROMOCIÓN Y PUBLICIDAD EN TEMAS RELACIONADOS CON EL DISEÑO E IMAGEN DE MATERIAL PUBLICITARIO, ASÍ COMO ACTIVIDADES DE CREATIVIDAD, ANIMACIÓN Y PRODUCCIÓN MULTIMEDIA RELACIONADAS CON LA PROMOCIÓN TURÍSTICA DE GUATEMALA EN EL ÁMBITO NACIONAL E INTERNACIONAL.</t>
  </si>
  <si>
    <t>BRINDAR SERVICIOS TÉCNICOS AL INSTITUTO GUATEMALTECO DE TURISMO -INGUAT-, A TRAVÉS DEL DEPARTAMENTO DE PROMOCIÓN Y PUBLICIDAD, EN LA COBERTURA FOTOGRÁFICA Y AUDIOVISUAL DE LAS ACTIVIDADES INSTITUCIONALES EN LAS QUE SE DA A CONOCER LA LABOR QUE REALIZA EL INGUAT Y SUS AUTORIDADES.</t>
  </si>
  <si>
    <t>HECTOR EMILIO SOBERANIS MURALLES</t>
  </si>
  <si>
    <t>PRESTAR SERVICIOS TÉCNICOS AL INSTITUTO GUATEMALTECO DE TURISMO -INGUAT-, EN EL DEPARTAMENTO DE TECNOLOGÍA DE INFORMACIÓN PARA GARANTIZAR EL CUMPLIMIENTO DEL MANTENIMIENTO DE EQUIPO DE CÓMPUTO, A TRAVÉS DE LA SECCIÓN DE COMPUTACIÓN, UTILIZANDO LOS CONOCIMIENTOS TÉCNICOS DE SOPORTE Y APOYO A LOS DISTINTOS REQUERIMIENTOS OPERATIVOS DEL DEPARTAMENTO.</t>
  </si>
  <si>
    <t>VICTOR JOSE FRANCISCO GARCIA SOCOP</t>
  </si>
  <si>
    <t>MELANIE DAYRETTE PINZON SOYOY</t>
  </si>
  <si>
    <t>BRINDAR SERVICIOS TÉCNICOS AL INSTITUTO GUATEMALTECA DE TURISMO -INGUAT- EN EL DEPARTAMENTO DE TECNOLOGÍA DE INFORMACIÓN Y POR MEDIO DE ESTOS SERVICIOS SE RECIBA APOYO EN LA PUESTA EN MARCHA DE LA PLATAFORMA DE MESA DE AYUDA (HELP DESK) INGUAT.</t>
  </si>
  <si>
    <t>EDVIN MANUEL URBINA MINAS</t>
  </si>
  <si>
    <t>PRESTAR SERVICIOS TÉCNICOS AL INSTITUTO GUATEMALTECO DE TURISMO, A TRAVÉS DE LA DIRECCIÓN GENERAL, EN BRINDAR SEGURIDAD Y ACOMPAÑAMIENTO A LA DIRECTORA GENERAL EN LAS DISTINTAS ACTIVIDADES QUE SE TIENEN CONTEMPLADAS A NIVEL NACIONAL DE ACUERDO A SU AGENDA DE TRABAJO.</t>
  </si>
  <si>
    <t>BRINDAR SERVICIOS TÉCNICOS A LA DIRECCIÓN DE MERCADEO EN CUANTO A LA IMPLEMENTACIÓN, EJECUCIÓN Y SEGUIMIENTO DE ACTIVIDADES RELACIONADAS A LA OPERATIVIDAD Y COMERCIALIZACIÓN DE LA OFERTA TURÍSTICA DEL PAÍS, DE ACUERDO A LAS ESTRATEGIAS ESTABLECIDAS EN EL PLAN MAESTRO DE TURISMO SOSTENIBLE.</t>
  </si>
  <si>
    <t>CARLOTA LIDIA BRIONES MARTINEZ</t>
  </si>
  <si>
    <t>CESAR AUGUSTO CHAVARRIA JEREZ</t>
  </si>
  <si>
    <t>BRINDAR SERVICIOS TÉCNICOS EN LA COBERTURA FOTOGRÁFICA Y AUDIOVISUAL DE LAS ACTIVIDADES INSTITUCIONALES EN LAS QUE SE DA A CONOCER LA LABOR QUE REALIZA EL INGUAT Y SUS AUTORIDADES.</t>
  </si>
  <si>
    <r>
      <rPr>
        <b/>
        <sz val="9"/>
        <color theme="1"/>
        <rFont val="Arial"/>
        <family val="2"/>
      </rPr>
      <t>Encargado de Actualización:</t>
    </r>
    <r>
      <rPr>
        <sz val="9"/>
        <color theme="1"/>
        <rFont val="Arial"/>
        <family val="2"/>
      </rPr>
      <t xml:space="preserve"> Departamento de Recursos Humanos. </t>
    </r>
    <r>
      <rPr>
        <b/>
        <sz val="9"/>
        <color theme="1"/>
        <rFont val="Arial"/>
        <family val="2"/>
      </rPr>
      <t>Fecha de Actualización:</t>
    </r>
    <r>
      <rPr>
        <sz val="9"/>
        <color theme="1"/>
        <rFont val="Arial"/>
        <family val="2"/>
      </rPr>
      <t xml:space="preserve">  31 de agosto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</si>
</sst>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quot;* #,##0.00_);_(&quot;Q&quot;* \(#,##0.00\);_(&quot;Q&quot;* &quot;-&quot;??_);_(@_)"/>
  </numFmts>
  <fonts count="17" x14ac:knownFonts="1">
    <font>
      <sz val="10"/>
      <name val="Arial"/>
    </font>
    <font>
      <sz val="10"/>
      <name val="Arial"/>
      <family val="2"/>
    </font>
    <font>
      <b/>
      <sz val="10"/>
      <name val="Arial"/>
      <family val="2"/>
    </font>
    <font>
      <b/>
      <sz val="14"/>
      <color theme="1"/>
      <name val="Arial"/>
      <family val="2"/>
    </font>
    <font>
      <sz val="8"/>
      <name val="Arial"/>
      <family val="2"/>
    </font>
    <font>
      <sz val="8"/>
      <color theme="1"/>
      <name val="Arial"/>
      <family val="2"/>
    </font>
    <font>
      <sz val="14"/>
      <color theme="1"/>
      <name val="Arial"/>
      <family val="2"/>
    </font>
    <font>
      <b/>
      <sz val="8"/>
      <name val="Arial"/>
      <family val="2"/>
    </font>
    <font>
      <b/>
      <sz val="8"/>
      <color theme="1"/>
      <name val="Arial"/>
      <family val="2"/>
    </font>
    <font>
      <sz val="10"/>
      <color theme="1"/>
      <name val="Arial"/>
      <family val="2"/>
    </font>
    <font>
      <sz val="9"/>
      <color theme="1"/>
      <name val="Arial"/>
      <family val="2"/>
    </font>
    <font>
      <b/>
      <sz val="9"/>
      <color theme="1"/>
      <name val="Arial"/>
      <family val="2"/>
    </font>
    <font>
      <sz val="9"/>
      <name val="Arial"/>
      <family val="2"/>
    </font>
    <font>
      <sz val="10"/>
      <name val="Arial"/>
      <family val="2"/>
    </font>
    <font>
      <sz val="8"/>
      <color theme="0"/>
      <name val="Arial"/>
      <family val="2"/>
    </font>
    <font>
      <sz val="10"/>
      <color theme="0"/>
      <name val="Arial"/>
      <family val="2"/>
    </font>
    <font>
      <sz val="11.5"/>
      <color theme="0"/>
      <name val="Candara"/>
      <family val="2"/>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43" fontId="13" fillId="0" borderId="0" applyFont="0" applyFill="0" applyBorder="0" applyAlignment="0" applyProtection="0"/>
  </cellStyleXfs>
  <cellXfs count="64">
    <xf numFmtId="0" fontId="0" fillId="0" borderId="0" xfId="0"/>
    <xf numFmtId="0" fontId="0" fillId="0" borderId="0" xfId="0" applyFill="1"/>
    <xf numFmtId="0" fontId="0" fillId="2" borderId="0" xfId="0" applyFill="1"/>
    <xf numFmtId="0" fontId="9" fillId="0" borderId="0" xfId="0" applyFont="1" applyFill="1"/>
    <xf numFmtId="0" fontId="4"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xf>
    <xf numFmtId="0" fontId="4" fillId="0" borderId="0" xfId="2" applyFont="1" applyFill="1" applyBorder="1" applyAlignment="1">
      <alignment horizontal="left" vertical="center" wrapText="1" shrinkToFit="1"/>
    </xf>
    <xf numFmtId="0" fontId="0" fillId="0" borderId="0" xfId="0" applyAlignment="1">
      <alignment horizontal="center" vertical="center"/>
    </xf>
    <xf numFmtId="0" fontId="4" fillId="0" borderId="0" xfId="0" applyFont="1" applyFill="1" applyBorder="1" applyAlignment="1">
      <alignment horizontal="center" vertical="center"/>
    </xf>
    <xf numFmtId="0" fontId="0" fillId="0" borderId="6" xfId="0" applyBorder="1" applyAlignment="1">
      <alignment horizontal="center" vertical="center"/>
    </xf>
    <xf numFmtId="0" fontId="9" fillId="0" borderId="1" xfId="0" applyFont="1" applyFill="1" applyBorder="1"/>
    <xf numFmtId="0" fontId="0" fillId="0" borderId="1" xfId="0" applyFill="1" applyBorder="1"/>
    <xf numFmtId="0" fontId="0" fillId="0" borderId="7" xfId="0" applyBorder="1" applyAlignment="1">
      <alignment horizontal="center" vertical="center"/>
    </xf>
    <xf numFmtId="0" fontId="9" fillId="0" borderId="0" xfId="0" applyFont="1" applyFill="1" applyBorder="1"/>
    <xf numFmtId="0" fontId="0" fillId="0" borderId="0" xfId="0" applyFill="1" applyBorder="1"/>
    <xf numFmtId="0" fontId="0" fillId="0" borderId="8" xfId="0" applyBorder="1" applyAlignment="1">
      <alignment horizontal="center" vertical="center"/>
    </xf>
    <xf numFmtId="0" fontId="9" fillId="0" borderId="4" xfId="0" applyFont="1" applyFill="1" applyBorder="1"/>
    <xf numFmtId="0" fontId="0" fillId="0" borderId="4" xfId="0" applyFill="1" applyBorder="1"/>
    <xf numFmtId="0" fontId="7" fillId="0" borderId="4" xfId="0" applyFont="1" applyBorder="1" applyAlignment="1">
      <alignment horizontal="center" vertical="center"/>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43" fontId="0" fillId="0" borderId="0" xfId="3" applyFont="1"/>
    <xf numFmtId="43" fontId="0" fillId="2" borderId="0" xfId="3" applyFont="1" applyFill="1"/>
    <xf numFmtId="4" fontId="0" fillId="0" borderId="1" xfId="0" applyNumberFormat="1" applyBorder="1"/>
    <xf numFmtId="4" fontId="0" fillId="0" borderId="0" xfId="0" applyNumberFormat="1" applyBorder="1"/>
    <xf numFmtId="4" fontId="0" fillId="0" borderId="4" xfId="0" applyNumberFormat="1" applyBorder="1"/>
    <xf numFmtId="4" fontId="12" fillId="0" borderId="0" xfId="0" applyNumberFormat="1" applyFont="1" applyBorder="1"/>
    <xf numFmtId="4" fontId="10" fillId="0" borderId="3" xfId="0" applyNumberFormat="1" applyFont="1" applyFill="1" applyBorder="1" applyAlignment="1">
      <alignment horizontal="center" vertical="center" wrapText="1"/>
    </xf>
    <xf numFmtId="4" fontId="7" fillId="0" borderId="4"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0" fillId="0" borderId="0" xfId="0" applyNumberFormat="1"/>
    <xf numFmtId="4" fontId="4" fillId="0" borderId="0" xfId="1" applyNumberFormat="1" applyFont="1" applyFill="1" applyBorder="1" applyAlignment="1">
      <alignment horizontal="left" vertical="center"/>
    </xf>
    <xf numFmtId="4" fontId="5" fillId="0" borderId="0" xfId="0" applyNumberFormat="1" applyFont="1" applyFill="1" applyBorder="1" applyAlignment="1">
      <alignment horizontal="left" vertical="center"/>
    </xf>
    <xf numFmtId="4" fontId="4" fillId="0" borderId="0" xfId="0" applyNumberFormat="1" applyFont="1" applyBorder="1" applyAlignment="1">
      <alignment horizontal="left" vertical="center" wrapText="1"/>
    </xf>
    <xf numFmtId="43" fontId="0" fillId="0" borderId="0" xfId="0" applyNumberFormat="1"/>
    <xf numFmtId="0" fontId="4" fillId="0" borderId="0" xfId="0" applyFont="1" applyFill="1" applyBorder="1" applyAlignment="1">
      <alignment horizontal="center" vertical="center" wrapText="1"/>
    </xf>
    <xf numFmtId="0" fontId="14" fillId="0" borderId="0" xfId="2" applyFont="1" applyFill="1" applyBorder="1" applyAlignment="1">
      <alignment horizontal="left" vertical="center" wrapText="1" shrinkToFit="1"/>
    </xf>
    <xf numFmtId="4" fontId="4" fillId="0" borderId="0" xfId="0" applyNumberFormat="1" applyFont="1" applyFill="1" applyBorder="1" applyAlignment="1">
      <alignment horizontal="center" vertical="center" wrapText="1"/>
    </xf>
    <xf numFmtId="0" fontId="15" fillId="0" borderId="0" xfId="0" applyFont="1" applyBorder="1" applyAlignment="1">
      <alignment wrapText="1"/>
    </xf>
    <xf numFmtId="4" fontId="0" fillId="0" borderId="2" xfId="0" applyNumberFormat="1" applyFill="1" applyBorder="1" applyAlignment="1">
      <alignment horizontal="center"/>
    </xf>
    <xf numFmtId="4" fontId="0" fillId="0" borderId="3" xfId="0" applyNumberFormat="1" applyFill="1" applyBorder="1" applyAlignment="1">
      <alignment horizontal="center"/>
    </xf>
    <xf numFmtId="4" fontId="0" fillId="0" borderId="5" xfId="0" applyNumberFormat="1" applyFill="1" applyBorder="1" applyAlignment="1">
      <alignment horizontal="center"/>
    </xf>
    <xf numFmtId="4" fontId="7" fillId="0" borderId="4" xfId="1" applyNumberFormat="1" applyFont="1" applyFill="1" applyBorder="1" applyAlignment="1">
      <alignment horizontal="center" vertical="center" wrapText="1"/>
    </xf>
    <xf numFmtId="4" fontId="2" fillId="0" borderId="0" xfId="1" applyNumberFormat="1" applyFont="1" applyFill="1" applyBorder="1" applyAlignment="1">
      <alignment horizontal="center" vertical="center" wrapText="1"/>
    </xf>
    <xf numFmtId="4" fontId="0" fillId="0" borderId="0" xfId="0" applyNumberFormat="1" applyFill="1" applyAlignment="1">
      <alignment horizontal="center"/>
    </xf>
    <xf numFmtId="0" fontId="16" fillId="3" borderId="0" xfId="0" applyFont="1" applyFill="1" applyBorder="1" applyAlignment="1">
      <alignment wrapText="1"/>
    </xf>
    <xf numFmtId="0" fontId="16" fillId="2" borderId="0" xfId="0" applyFont="1" applyFill="1" applyBorder="1" applyAlignment="1">
      <alignment wrapText="1"/>
    </xf>
    <xf numFmtId="0" fontId="1" fillId="0" borderId="0" xfId="0" applyFont="1"/>
    <xf numFmtId="4" fontId="4" fillId="0" borderId="0" xfId="0"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4" fontId="4" fillId="0" borderId="0" xfId="0" applyNumberFormat="1" applyFont="1" applyFill="1" applyBorder="1" applyAlignment="1">
      <alignment horizontal="left" vertical="center" wrapText="1"/>
    </xf>
    <xf numFmtId="43" fontId="0" fillId="0" borderId="0" xfId="3" applyFont="1" applyFill="1"/>
    <xf numFmtId="0" fontId="14" fillId="0" borderId="0" xfId="0" applyFont="1" applyFill="1" applyBorder="1" applyAlignment="1">
      <alignment horizontal="left" vertical="center" wrapText="1" shrinkToFit="1"/>
    </xf>
    <xf numFmtId="0" fontId="10" fillId="0" borderId="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3" fillId="0" borderId="0" xfId="0" applyFont="1" applyFill="1" applyBorder="1" applyAlignment="1">
      <alignment horizontal="center" vertical="center"/>
    </xf>
    <xf numFmtId="0" fontId="6" fillId="0" borderId="0" xfId="0" applyFont="1" applyFill="1" applyBorder="1" applyAlignment="1">
      <alignment horizontal="left" vertical="center"/>
    </xf>
  </cellXfs>
  <cellStyles count="4">
    <cellStyle name="Millares" xfId="3" builtinId="3"/>
    <cellStyle name="Moneda" xfId="1" builtinId="4"/>
    <cellStyle name="Normal" xfId="0" builtinId="0"/>
    <cellStyle name="Normal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124240</xdr:colOff>
      <xdr:row>0</xdr:row>
      <xdr:rowOff>33130</xdr:rowOff>
    </xdr:from>
    <xdr:to>
      <xdr:col>2</xdr:col>
      <xdr:colOff>556592</xdr:colOff>
      <xdr:row>4</xdr:row>
      <xdr:rowOff>157921</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240" y="33130"/>
          <a:ext cx="2933700" cy="787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1"/>
  <sheetViews>
    <sheetView tabSelected="1" zoomScale="115" zoomScaleNormal="115" workbookViewId="0">
      <selection activeCell="C13" sqref="C13"/>
    </sheetView>
  </sheetViews>
  <sheetFormatPr baseColWidth="10" defaultRowHeight="12.75" x14ac:dyDescent="0.2"/>
  <cols>
    <col min="1" max="1" width="3.5703125" style="8" customWidth="1"/>
    <col min="2" max="2" width="33.85546875" style="3" customWidth="1"/>
    <col min="3" max="3" width="56" style="1" customWidth="1"/>
    <col min="4" max="5" width="11.5703125" style="31" customWidth="1"/>
    <col min="6" max="6" width="15" style="45" customWidth="1"/>
    <col min="7" max="7" width="19.28515625" hidden="1" customWidth="1"/>
    <col min="8" max="8" width="13.5703125" hidden="1" customWidth="1"/>
    <col min="9" max="9" width="17.28515625" style="22" hidden="1" customWidth="1"/>
  </cols>
  <sheetData>
    <row r="1" spans="1:14" x14ac:dyDescent="0.2">
      <c r="A1" s="10"/>
      <c r="B1" s="11"/>
      <c r="C1" s="12"/>
      <c r="D1" s="24"/>
      <c r="E1" s="24"/>
      <c r="F1" s="40"/>
    </row>
    <row r="2" spans="1:14" x14ac:dyDescent="0.2">
      <c r="A2" s="13"/>
      <c r="B2" s="14"/>
      <c r="C2" s="15"/>
      <c r="D2" s="25"/>
      <c r="E2" s="25"/>
      <c r="F2" s="41"/>
    </row>
    <row r="3" spans="1:14" x14ac:dyDescent="0.2">
      <c r="A3" s="13"/>
      <c r="B3" s="14"/>
      <c r="C3" s="15"/>
      <c r="D3" s="25"/>
      <c r="E3" s="25"/>
      <c r="F3" s="41"/>
    </row>
    <row r="4" spans="1:14" x14ac:dyDescent="0.2">
      <c r="A4" s="13"/>
      <c r="B4" s="14"/>
      <c r="C4" s="15"/>
      <c r="D4" s="25"/>
      <c r="E4" s="25"/>
      <c r="F4" s="41"/>
    </row>
    <row r="5" spans="1:14" x14ac:dyDescent="0.2">
      <c r="A5" s="16"/>
      <c r="B5" s="17"/>
      <c r="C5" s="18"/>
      <c r="D5" s="26"/>
      <c r="E5" s="26"/>
      <c r="F5" s="42"/>
    </row>
    <row r="6" spans="1:14" ht="15" customHeight="1" x14ac:dyDescent="0.2">
      <c r="A6" s="56" t="s">
        <v>20</v>
      </c>
      <c r="B6" s="57"/>
      <c r="C6" s="57"/>
      <c r="D6" s="57"/>
      <c r="E6" s="57"/>
      <c r="F6" s="58"/>
    </row>
    <row r="7" spans="1:14" ht="15" customHeight="1" x14ac:dyDescent="0.2">
      <c r="A7" s="54" t="s">
        <v>21</v>
      </c>
      <c r="B7" s="55"/>
      <c r="C7" s="55"/>
      <c r="D7" s="27"/>
      <c r="E7" s="27"/>
      <c r="F7" s="28"/>
    </row>
    <row r="8" spans="1:14" ht="15" customHeight="1" x14ac:dyDescent="0.2">
      <c r="A8" s="59" t="s">
        <v>76</v>
      </c>
      <c r="B8" s="60"/>
      <c r="C8" s="60"/>
      <c r="D8" s="60"/>
      <c r="E8" s="60"/>
      <c r="F8" s="61"/>
    </row>
    <row r="10" spans="1:14" ht="18" x14ac:dyDescent="0.2">
      <c r="A10" s="62" t="s">
        <v>4</v>
      </c>
      <c r="B10" s="62"/>
      <c r="C10" s="62"/>
      <c r="D10" s="62"/>
      <c r="E10" s="62"/>
      <c r="F10" s="62"/>
    </row>
    <row r="11" spans="1:14" ht="41.25" customHeight="1" x14ac:dyDescent="0.2">
      <c r="A11" s="19" t="s">
        <v>8</v>
      </c>
      <c r="B11" s="20" t="s">
        <v>7</v>
      </c>
      <c r="C11" s="21" t="s">
        <v>0</v>
      </c>
      <c r="D11" s="29" t="s">
        <v>1</v>
      </c>
      <c r="E11" s="29" t="s">
        <v>2</v>
      </c>
      <c r="F11" s="43" t="s">
        <v>3</v>
      </c>
      <c r="J11" s="48"/>
      <c r="L11" s="33"/>
      <c r="M11" s="34"/>
      <c r="N11" s="32"/>
    </row>
    <row r="12" spans="1:14" ht="24" customHeight="1" x14ac:dyDescent="0.2">
      <c r="A12" s="63" t="s">
        <v>10</v>
      </c>
      <c r="B12" s="63"/>
      <c r="C12" s="63"/>
      <c r="D12" s="63"/>
      <c r="E12" s="30"/>
      <c r="F12" s="44"/>
    </row>
    <row r="13" spans="1:14" ht="65.25" customHeight="1" x14ac:dyDescent="0.2">
      <c r="A13" s="36">
        <v>1</v>
      </c>
      <c r="B13" s="6" t="s">
        <v>32</v>
      </c>
      <c r="C13" s="6" t="s">
        <v>33</v>
      </c>
      <c r="D13" s="38">
        <f>+I13/1.12</f>
        <v>6696.4285714285706</v>
      </c>
      <c r="E13" s="38">
        <f>+D13*12%</f>
        <v>803.57142857142844</v>
      </c>
      <c r="F13" s="38">
        <f>+D13+E13</f>
        <v>7499.9999999999991</v>
      </c>
      <c r="I13" s="22">
        <v>7500</v>
      </c>
    </row>
    <row r="14" spans="1:14" ht="34.5" customHeight="1" x14ac:dyDescent="0.2">
      <c r="A14" s="9">
        <v>2</v>
      </c>
      <c r="B14" s="6" t="s">
        <v>6</v>
      </c>
      <c r="C14" s="4" t="s">
        <v>40</v>
      </c>
      <c r="D14" s="38">
        <f t="shared" ref="D14:D44" si="0">+I14/1.12</f>
        <v>16071.428571428571</v>
      </c>
      <c r="E14" s="38">
        <f t="shared" ref="E14:E44" si="1">+D14*12%</f>
        <v>1928.5714285714284</v>
      </c>
      <c r="F14" s="38">
        <f t="shared" ref="F14:F44" si="2">+D14+E14</f>
        <v>18000</v>
      </c>
      <c r="I14" s="22">
        <v>18000</v>
      </c>
    </row>
    <row r="15" spans="1:14" s="1" customFormat="1" ht="66.2" customHeight="1" x14ac:dyDescent="0.2">
      <c r="A15" s="9">
        <v>3</v>
      </c>
      <c r="B15" s="6" t="s">
        <v>23</v>
      </c>
      <c r="C15" s="4" t="s">
        <v>24</v>
      </c>
      <c r="D15" s="38">
        <f t="shared" si="0"/>
        <v>6048.3839285714275</v>
      </c>
      <c r="E15" s="38">
        <f t="shared" si="1"/>
        <v>725.80607142857127</v>
      </c>
      <c r="F15" s="38">
        <f t="shared" si="2"/>
        <v>6774.1899999999987</v>
      </c>
      <c r="I15" s="52">
        <v>6774.19</v>
      </c>
    </row>
    <row r="16" spans="1:14" ht="78" customHeight="1" x14ac:dyDescent="0.2">
      <c r="A16" s="36">
        <v>4</v>
      </c>
      <c r="B16" s="6" t="s">
        <v>16</v>
      </c>
      <c r="C16" s="4" t="s">
        <v>62</v>
      </c>
      <c r="D16" s="38">
        <f t="shared" si="0"/>
        <v>10714.285714285714</v>
      </c>
      <c r="E16" s="38">
        <f t="shared" si="1"/>
        <v>1285.7142857142856</v>
      </c>
      <c r="F16" s="38">
        <f t="shared" si="2"/>
        <v>12000</v>
      </c>
      <c r="I16" s="22">
        <v>12000</v>
      </c>
    </row>
    <row r="17" spans="1:12" ht="43.5" customHeight="1" x14ac:dyDescent="0.2">
      <c r="A17" s="9">
        <v>5</v>
      </c>
      <c r="B17" s="6" t="s">
        <v>11</v>
      </c>
      <c r="C17" s="4" t="s">
        <v>12</v>
      </c>
      <c r="D17" s="38">
        <f t="shared" si="0"/>
        <v>14285.714285714284</v>
      </c>
      <c r="E17" s="38">
        <f t="shared" si="1"/>
        <v>1714.285714285714</v>
      </c>
      <c r="F17" s="38">
        <f t="shared" si="2"/>
        <v>15999.999999999998</v>
      </c>
      <c r="I17" s="22">
        <v>16000</v>
      </c>
    </row>
    <row r="18" spans="1:12" ht="43.5" customHeight="1" x14ac:dyDescent="0.2">
      <c r="A18" s="9">
        <v>6</v>
      </c>
      <c r="B18" s="6" t="s">
        <v>73</v>
      </c>
      <c r="C18" s="4" t="s">
        <v>72</v>
      </c>
      <c r="D18" s="38">
        <f t="shared" si="0"/>
        <v>13392.857142857141</v>
      </c>
      <c r="E18" s="38">
        <f t="shared" si="1"/>
        <v>1607.1428571428569</v>
      </c>
      <c r="F18" s="38">
        <f t="shared" si="2"/>
        <v>14999.999999999998</v>
      </c>
      <c r="I18" s="22">
        <v>15000</v>
      </c>
    </row>
    <row r="19" spans="1:12" ht="43.5" customHeight="1" x14ac:dyDescent="0.2">
      <c r="A19" s="36">
        <v>7</v>
      </c>
      <c r="B19" s="6" t="s">
        <v>74</v>
      </c>
      <c r="C19" s="4" t="s">
        <v>75</v>
      </c>
      <c r="D19" s="38">
        <f t="shared" si="0"/>
        <v>8035.7142857142853</v>
      </c>
      <c r="E19" s="38">
        <f t="shared" si="1"/>
        <v>964.28571428571422</v>
      </c>
      <c r="F19" s="38">
        <f t="shared" si="2"/>
        <v>9000</v>
      </c>
      <c r="I19" s="22">
        <v>9000</v>
      </c>
    </row>
    <row r="20" spans="1:12" ht="59.1" customHeight="1" x14ac:dyDescent="0.2">
      <c r="A20" s="9">
        <v>8</v>
      </c>
      <c r="B20" s="6" t="s">
        <v>51</v>
      </c>
      <c r="C20" s="4" t="s">
        <v>52</v>
      </c>
      <c r="D20" s="38">
        <f t="shared" si="0"/>
        <v>11607.142857142857</v>
      </c>
      <c r="E20" s="38">
        <f t="shared" si="1"/>
        <v>1392.8571428571427</v>
      </c>
      <c r="F20" s="38">
        <f t="shared" si="2"/>
        <v>13000</v>
      </c>
      <c r="I20" s="22">
        <v>13000</v>
      </c>
    </row>
    <row r="21" spans="1:12" ht="59.1" customHeight="1" x14ac:dyDescent="0.2">
      <c r="A21" s="9">
        <v>9</v>
      </c>
      <c r="B21" s="6" t="s">
        <v>54</v>
      </c>
      <c r="C21" s="4" t="str">
        <f>+UPPER(K21)</f>
        <v>PRESTAR SERVICIOS PROFESIONALES EN EL DEPARTAMENTO JURÍDICO DEL INSTITUTO GUATEMALTECO DE TURISMO -INGUAT-, PARA EL APOYO EN LA REVISIÓN, ANÁLISIS Y ELABORACIÓN DE DOCUMENTOS Y ASUNTOS DE ÍNDOLE LEGAL.</v>
      </c>
      <c r="D21" s="38">
        <f t="shared" si="0"/>
        <v>14285.714285714284</v>
      </c>
      <c r="E21" s="38">
        <f t="shared" si="1"/>
        <v>1714.285714285714</v>
      </c>
      <c r="F21" s="38">
        <f t="shared" si="2"/>
        <v>15999.999999999998</v>
      </c>
      <c r="I21" s="22">
        <v>16000</v>
      </c>
      <c r="K21" s="39" t="s">
        <v>55</v>
      </c>
    </row>
    <row r="22" spans="1:12" ht="69.75" customHeight="1" x14ac:dyDescent="0.2">
      <c r="A22" s="36">
        <v>10</v>
      </c>
      <c r="B22" s="6" t="s">
        <v>29</v>
      </c>
      <c r="C22" s="4" t="s">
        <v>41</v>
      </c>
      <c r="D22" s="38">
        <f t="shared" si="0"/>
        <v>10714.285714285714</v>
      </c>
      <c r="E22" s="38">
        <f t="shared" si="1"/>
        <v>1285.7142857142856</v>
      </c>
      <c r="F22" s="38">
        <f t="shared" si="2"/>
        <v>12000</v>
      </c>
      <c r="G22">
        <v>11225.81</v>
      </c>
      <c r="H22">
        <v>12000</v>
      </c>
      <c r="I22" s="22">
        <v>12000</v>
      </c>
    </row>
    <row r="23" spans="1:12" ht="57.2" customHeight="1" x14ac:dyDescent="0.2">
      <c r="A23" s="9">
        <v>11</v>
      </c>
      <c r="B23" s="6" t="s">
        <v>5</v>
      </c>
      <c r="C23" s="4" t="s">
        <v>42</v>
      </c>
      <c r="D23" s="38">
        <f t="shared" si="0"/>
        <v>16071.428571428571</v>
      </c>
      <c r="E23" s="38">
        <f t="shared" si="1"/>
        <v>1928.5714285714284</v>
      </c>
      <c r="F23" s="38">
        <f t="shared" si="2"/>
        <v>18000</v>
      </c>
      <c r="I23" s="22">
        <v>18000</v>
      </c>
    </row>
    <row r="24" spans="1:12" ht="57.2" customHeight="1" x14ac:dyDescent="0.2">
      <c r="A24" s="9">
        <v>12</v>
      </c>
      <c r="B24" s="6" t="s">
        <v>70</v>
      </c>
      <c r="C24" s="4" t="s">
        <v>71</v>
      </c>
      <c r="D24" s="38">
        <f t="shared" si="0"/>
        <v>5357.1428571428569</v>
      </c>
      <c r="E24" s="38">
        <f t="shared" si="1"/>
        <v>642.85714285714278</v>
      </c>
      <c r="F24" s="38">
        <f t="shared" si="2"/>
        <v>6000</v>
      </c>
      <c r="I24" s="22">
        <v>6000</v>
      </c>
    </row>
    <row r="25" spans="1:12" ht="65.849999999999994" customHeight="1" x14ac:dyDescent="0.2">
      <c r="A25" s="36">
        <v>13</v>
      </c>
      <c r="B25" s="6" t="s">
        <v>25</v>
      </c>
      <c r="C25" s="4" t="s">
        <v>26</v>
      </c>
      <c r="D25" s="38">
        <f t="shared" si="0"/>
        <v>16071.428571428571</v>
      </c>
      <c r="E25" s="38">
        <f t="shared" si="1"/>
        <v>1928.5714285714284</v>
      </c>
      <c r="F25" s="38">
        <f t="shared" si="2"/>
        <v>18000</v>
      </c>
      <c r="I25" s="22">
        <v>18000</v>
      </c>
    </row>
    <row r="26" spans="1:12" ht="33.75" x14ac:dyDescent="0.2">
      <c r="A26" s="9">
        <v>14</v>
      </c>
      <c r="B26" s="6" t="s">
        <v>34</v>
      </c>
      <c r="C26" s="4" t="s">
        <v>35</v>
      </c>
      <c r="D26" s="38">
        <f t="shared" si="0"/>
        <v>14285.714285714284</v>
      </c>
      <c r="E26" s="38">
        <f t="shared" si="1"/>
        <v>1714.285714285714</v>
      </c>
      <c r="F26" s="38">
        <f t="shared" si="2"/>
        <v>15999.999999999998</v>
      </c>
      <c r="I26" s="22">
        <v>16000</v>
      </c>
    </row>
    <row r="27" spans="1:12" ht="69.75" customHeight="1" x14ac:dyDescent="0.2">
      <c r="A27" s="9">
        <v>15</v>
      </c>
      <c r="B27" s="6" t="s">
        <v>65</v>
      </c>
      <c r="C27" s="4" t="s">
        <v>66</v>
      </c>
      <c r="D27" s="38">
        <f t="shared" si="0"/>
        <v>4464.2857142857138</v>
      </c>
      <c r="E27" s="38">
        <f t="shared" si="1"/>
        <v>535.71428571428567</v>
      </c>
      <c r="F27" s="38">
        <f t="shared" si="2"/>
        <v>4999.9999999999991</v>
      </c>
      <c r="I27" s="22">
        <v>5000</v>
      </c>
    </row>
    <row r="28" spans="1:12" ht="73.5" customHeight="1" x14ac:dyDescent="0.25">
      <c r="A28" s="36">
        <v>16</v>
      </c>
      <c r="B28" s="6" t="s">
        <v>58</v>
      </c>
      <c r="C28" s="4" t="s">
        <v>63</v>
      </c>
      <c r="D28" s="38">
        <f t="shared" si="0"/>
        <v>7142.8571428571422</v>
      </c>
      <c r="E28" s="38">
        <f t="shared" si="1"/>
        <v>857.142857142857</v>
      </c>
      <c r="F28" s="38">
        <f t="shared" si="2"/>
        <v>7999.9999999999991</v>
      </c>
      <c r="I28" s="22">
        <v>8000</v>
      </c>
      <c r="L28" s="47" t="s">
        <v>59</v>
      </c>
    </row>
    <row r="29" spans="1:12" ht="57" customHeight="1" x14ac:dyDescent="0.2">
      <c r="A29" s="9">
        <v>17</v>
      </c>
      <c r="B29" s="6" t="s">
        <v>36</v>
      </c>
      <c r="C29" s="4" t="s">
        <v>37</v>
      </c>
      <c r="D29" s="38">
        <f t="shared" si="0"/>
        <v>12499.999999999998</v>
      </c>
      <c r="E29" s="38">
        <f t="shared" si="1"/>
        <v>1499.9999999999998</v>
      </c>
      <c r="F29" s="38">
        <f t="shared" si="2"/>
        <v>13999.999999999998</v>
      </c>
      <c r="I29" s="22">
        <v>14000</v>
      </c>
    </row>
    <row r="30" spans="1:12" ht="77.25" customHeight="1" x14ac:dyDescent="0.25">
      <c r="A30" s="9">
        <v>18</v>
      </c>
      <c r="B30" s="6" t="s">
        <v>56</v>
      </c>
      <c r="C30" s="4" t="str">
        <f>+UPPER(L30)</f>
        <v>PRESTAR SERVICIOS TÉCNICOS EN EL DEPARTAMENTO DE TECNOLOGÍA DE INFORMACIÓN PARA GARANTIZAR EL CUMPLIMIENTO DEL MANTENIMIENTO DE EQUIPO DE CÓMPUTO DEL INSTITUTO GUATEMALTECO DE TURISMO -INGUAT, A TRAVÉS DE LA SECCIÓN DE COMPUTACIÓN, UTILIZANDO LOS CONOCIMIENTOS TÉCNICOS DE SOPORTE Y APOYO A LOS DISTINTOS REQUERIMIENTOS OPERATIVOS DEL DEPARTAMENTO.</v>
      </c>
      <c r="D30" s="38">
        <f t="shared" si="0"/>
        <v>4464.2857142857138</v>
      </c>
      <c r="E30" s="38">
        <f t="shared" si="1"/>
        <v>535.71428571428567</v>
      </c>
      <c r="F30" s="38">
        <f t="shared" si="2"/>
        <v>4999.9999999999991</v>
      </c>
      <c r="I30" s="22">
        <v>5000</v>
      </c>
      <c r="L30" s="46" t="s">
        <v>57</v>
      </c>
    </row>
    <row r="31" spans="1:12" ht="69" customHeight="1" x14ac:dyDescent="0.2">
      <c r="A31" s="36">
        <v>19</v>
      </c>
      <c r="B31" s="6" t="s">
        <v>19</v>
      </c>
      <c r="C31" s="6" t="s">
        <v>43</v>
      </c>
      <c r="D31" s="38">
        <f t="shared" si="0"/>
        <v>16071.428571428571</v>
      </c>
      <c r="E31" s="38">
        <f t="shared" si="1"/>
        <v>1928.5714285714284</v>
      </c>
      <c r="F31" s="38">
        <f t="shared" si="2"/>
        <v>18000</v>
      </c>
      <c r="I31" s="22">
        <v>18000</v>
      </c>
    </row>
    <row r="32" spans="1:12" ht="63.75" customHeight="1" x14ac:dyDescent="0.2">
      <c r="A32" s="9">
        <v>20</v>
      </c>
      <c r="B32" s="6" t="s">
        <v>28</v>
      </c>
      <c r="C32" s="6" t="s">
        <v>44</v>
      </c>
      <c r="D32" s="38">
        <f t="shared" si="0"/>
        <v>13392.857142857141</v>
      </c>
      <c r="E32" s="38">
        <f t="shared" si="1"/>
        <v>1607.1428571428569</v>
      </c>
      <c r="F32" s="38">
        <f t="shared" si="2"/>
        <v>14999.999999999998</v>
      </c>
      <c r="G32">
        <v>14000</v>
      </c>
      <c r="I32" s="22">
        <v>15000</v>
      </c>
    </row>
    <row r="33" spans="1:14" ht="85.7" customHeight="1" x14ac:dyDescent="0.2">
      <c r="A33" s="9">
        <v>21</v>
      </c>
      <c r="B33" s="6" t="s">
        <v>13</v>
      </c>
      <c r="C33" s="4" t="s">
        <v>45</v>
      </c>
      <c r="D33" s="38">
        <f t="shared" si="0"/>
        <v>13392.857142857141</v>
      </c>
      <c r="E33" s="38">
        <f t="shared" si="1"/>
        <v>1607.1428571428569</v>
      </c>
      <c r="F33" s="38">
        <f t="shared" si="2"/>
        <v>14999.999999999998</v>
      </c>
      <c r="I33" s="22">
        <v>15000</v>
      </c>
    </row>
    <row r="34" spans="1:14" ht="85.7" customHeight="1" x14ac:dyDescent="0.2">
      <c r="A34" s="36">
        <v>22</v>
      </c>
      <c r="B34" s="6" t="s">
        <v>30</v>
      </c>
      <c r="C34" s="4" t="s">
        <v>31</v>
      </c>
      <c r="D34" s="38">
        <f t="shared" si="0"/>
        <v>5357.1428571428569</v>
      </c>
      <c r="E34" s="38">
        <f t="shared" si="1"/>
        <v>642.85714285714278</v>
      </c>
      <c r="F34" s="38">
        <f t="shared" si="2"/>
        <v>6000</v>
      </c>
      <c r="H34">
        <v>6000</v>
      </c>
      <c r="I34" s="22">
        <v>6000</v>
      </c>
    </row>
    <row r="35" spans="1:14" s="2" customFormat="1" ht="105.75" customHeight="1" x14ac:dyDescent="0.2">
      <c r="A35" s="9">
        <v>23</v>
      </c>
      <c r="B35" s="4" t="s">
        <v>9</v>
      </c>
      <c r="C35" s="4" t="s">
        <v>46</v>
      </c>
      <c r="D35" s="38">
        <f t="shared" si="0"/>
        <v>12499.999999999998</v>
      </c>
      <c r="E35" s="38">
        <f t="shared" si="1"/>
        <v>1499.9999999999998</v>
      </c>
      <c r="F35" s="38">
        <f t="shared" si="2"/>
        <v>13999.999999999998</v>
      </c>
      <c r="I35" s="23">
        <v>14000</v>
      </c>
    </row>
    <row r="36" spans="1:14" s="2" customFormat="1" ht="92.25" customHeight="1" x14ac:dyDescent="0.2">
      <c r="A36" s="9">
        <v>24</v>
      </c>
      <c r="B36" s="4" t="s">
        <v>14</v>
      </c>
      <c r="C36" s="4" t="s">
        <v>47</v>
      </c>
      <c r="D36" s="38">
        <f t="shared" si="0"/>
        <v>7142.8571428571422</v>
      </c>
      <c r="E36" s="38">
        <f t="shared" si="1"/>
        <v>857.142857142857</v>
      </c>
      <c r="F36" s="38">
        <f t="shared" si="2"/>
        <v>7999.9999999999991</v>
      </c>
      <c r="I36" s="23">
        <v>8000</v>
      </c>
    </row>
    <row r="37" spans="1:14" s="2" customFormat="1" ht="78" customHeight="1" x14ac:dyDescent="0.2">
      <c r="A37" s="36">
        <v>25</v>
      </c>
      <c r="B37" s="4" t="s">
        <v>15</v>
      </c>
      <c r="C37" s="7" t="s">
        <v>48</v>
      </c>
      <c r="D37" s="38">
        <f t="shared" si="0"/>
        <v>7142.8571428571422</v>
      </c>
      <c r="E37" s="38">
        <f t="shared" si="1"/>
        <v>857.142857142857</v>
      </c>
      <c r="F37" s="38">
        <f t="shared" si="2"/>
        <v>7999.9999999999991</v>
      </c>
      <c r="I37" s="23">
        <v>8000</v>
      </c>
      <c r="M37" s="37" t="s">
        <v>53</v>
      </c>
    </row>
    <row r="38" spans="1:14" s="2" customFormat="1" ht="78" customHeight="1" x14ac:dyDescent="0.2">
      <c r="A38" s="9">
        <v>26</v>
      </c>
      <c r="B38" s="4" t="s">
        <v>68</v>
      </c>
      <c r="C38" s="7" t="s">
        <v>69</v>
      </c>
      <c r="D38" s="38">
        <f t="shared" si="0"/>
        <v>4464.2857142857138</v>
      </c>
      <c r="E38" s="38">
        <f t="shared" si="1"/>
        <v>535.71428571428567</v>
      </c>
      <c r="F38" s="38">
        <f t="shared" si="2"/>
        <v>4999.9999999999991</v>
      </c>
      <c r="I38" s="23">
        <v>5000</v>
      </c>
      <c r="M38" s="37"/>
    </row>
    <row r="39" spans="1:14" s="2" customFormat="1" ht="78" customHeight="1" x14ac:dyDescent="0.2">
      <c r="A39" s="9">
        <v>27</v>
      </c>
      <c r="B39" s="4" t="s">
        <v>60</v>
      </c>
      <c r="C39" s="7" t="s">
        <v>61</v>
      </c>
      <c r="D39" s="38">
        <f t="shared" si="0"/>
        <v>10982.142857142857</v>
      </c>
      <c r="E39" s="38">
        <f t="shared" si="1"/>
        <v>1317.8571428571429</v>
      </c>
      <c r="F39" s="38">
        <f t="shared" si="2"/>
        <v>12300</v>
      </c>
      <c r="I39" s="23">
        <v>12300</v>
      </c>
      <c r="M39" s="37"/>
    </row>
    <row r="40" spans="1:14" s="2" customFormat="1" ht="78" customHeight="1" x14ac:dyDescent="0.2">
      <c r="A40" s="36">
        <v>28</v>
      </c>
      <c r="B40" s="4" t="s">
        <v>38</v>
      </c>
      <c r="C40" s="7" t="s">
        <v>39</v>
      </c>
      <c r="D40" s="38">
        <f t="shared" si="0"/>
        <v>5069.125</v>
      </c>
      <c r="E40" s="38">
        <f t="shared" si="1"/>
        <v>608.29499999999996</v>
      </c>
      <c r="F40" s="38">
        <f t="shared" si="2"/>
        <v>5677.42</v>
      </c>
      <c r="I40" s="23">
        <v>5677.42</v>
      </c>
      <c r="M40" s="37"/>
    </row>
    <row r="41" spans="1:14" s="2" customFormat="1" ht="45" x14ac:dyDescent="0.2">
      <c r="A41" s="9">
        <v>29</v>
      </c>
      <c r="B41" s="4" t="s">
        <v>22</v>
      </c>
      <c r="C41" s="5" t="s">
        <v>49</v>
      </c>
      <c r="D41" s="38">
        <f t="shared" si="0"/>
        <v>10714.285714285714</v>
      </c>
      <c r="E41" s="38">
        <f t="shared" si="1"/>
        <v>1285.7142857142856</v>
      </c>
      <c r="F41" s="38">
        <f t="shared" si="2"/>
        <v>12000</v>
      </c>
      <c r="I41" s="23">
        <v>12000</v>
      </c>
    </row>
    <row r="42" spans="1:14" s="2" customFormat="1" ht="47.85" customHeight="1" x14ac:dyDescent="0.2">
      <c r="A42" s="9">
        <v>30</v>
      </c>
      <c r="B42" s="4" t="s">
        <v>18</v>
      </c>
      <c r="C42" s="4" t="s">
        <v>17</v>
      </c>
      <c r="D42" s="38">
        <f t="shared" si="0"/>
        <v>14285.714285714284</v>
      </c>
      <c r="E42" s="38">
        <f t="shared" si="1"/>
        <v>1714.285714285714</v>
      </c>
      <c r="F42" s="38">
        <f t="shared" si="2"/>
        <v>15999.999999999998</v>
      </c>
      <c r="I42" s="23">
        <v>16000</v>
      </c>
    </row>
    <row r="43" spans="1:14" s="2" customFormat="1" ht="57.2" customHeight="1" x14ac:dyDescent="0.2">
      <c r="A43" s="36">
        <v>31</v>
      </c>
      <c r="B43" s="6" t="s">
        <v>27</v>
      </c>
      <c r="C43" s="4" t="s">
        <v>50</v>
      </c>
      <c r="D43" s="38">
        <f t="shared" si="0"/>
        <v>7142.8571428571422</v>
      </c>
      <c r="E43" s="38">
        <f t="shared" si="1"/>
        <v>857.142857142857</v>
      </c>
      <c r="F43" s="38">
        <f t="shared" si="2"/>
        <v>7999.9999999999991</v>
      </c>
      <c r="I43" s="23">
        <v>8000</v>
      </c>
    </row>
    <row r="44" spans="1:14" s="1" customFormat="1" ht="57.2" customHeight="1" x14ac:dyDescent="0.2">
      <c r="A44" s="9">
        <v>32</v>
      </c>
      <c r="B44" s="6" t="s">
        <v>67</v>
      </c>
      <c r="C44" s="4" t="s">
        <v>64</v>
      </c>
      <c r="D44" s="49">
        <f t="shared" si="0"/>
        <v>3888.2499999999995</v>
      </c>
      <c r="E44" s="38">
        <f t="shared" si="1"/>
        <v>466.58999999999992</v>
      </c>
      <c r="F44" s="50">
        <f t="shared" si="2"/>
        <v>4354.8399999999992</v>
      </c>
      <c r="G44" s="51"/>
      <c r="H44" s="32"/>
      <c r="I44" s="52">
        <v>4354.84</v>
      </c>
      <c r="J44" s="33"/>
      <c r="K44" s="51"/>
      <c r="L44" s="32"/>
      <c r="N44" s="53"/>
    </row>
    <row r="50" spans="10:15" x14ac:dyDescent="0.2">
      <c r="O50" s="22"/>
    </row>
    <row r="51" spans="10:15" x14ac:dyDescent="0.2">
      <c r="J51" s="35"/>
    </row>
  </sheetData>
  <mergeCells count="5">
    <mergeCell ref="A7:C7"/>
    <mergeCell ref="A6:F6"/>
    <mergeCell ref="A8:F8"/>
    <mergeCell ref="A10:F10"/>
    <mergeCell ref="A12:D12"/>
  </mergeCells>
  <printOptions horizontalCentered="1"/>
  <pageMargins left="0" right="0.19685039370078741" top="0.74803149606299213" bottom="0.35433070866141736"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029</vt:lpstr>
      <vt:lpstr>'029'!Títulos_a_imprimir</vt:lpstr>
    </vt:vector>
  </TitlesOfParts>
  <Company>Inguat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jurbina</dc:creator>
  <cp:lastModifiedBy>Silvia Desiree Recinos Juárez</cp:lastModifiedBy>
  <cp:lastPrinted>2023-09-25T17:07:23Z</cp:lastPrinted>
  <dcterms:created xsi:type="dcterms:W3CDTF">2009-03-30T20:58:52Z</dcterms:created>
  <dcterms:modified xsi:type="dcterms:W3CDTF">2023-09-25T17:07:39Z</dcterms:modified>
</cp:coreProperties>
</file>