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xWindow="0" yWindow="-120" windowWidth="28920" windowHeight="15720" tabRatio="883"/>
  </bookViews>
  <sheets>
    <sheet name="029" sheetId="47" r:id="rId1"/>
  </sheets>
  <definedNames>
    <definedName name="_xlnm.Print_Titles" localSheetId="0">'029'!$1:$11</definedName>
  </definedNames>
  <calcPr calcId="14562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8" i="47" l="1"/>
  <c r="E27" i="47"/>
  <c r="F27" i="47"/>
  <c r="G27" i="47" s="1"/>
  <c r="E36" i="47"/>
  <c r="F36" i="47" s="1"/>
  <c r="F28" i="47" l="1"/>
  <c r="G28" i="47" s="1"/>
  <c r="G36" i="47"/>
  <c r="E47" i="47" l="1"/>
  <c r="E26" i="47"/>
  <c r="F26" i="47" s="1"/>
  <c r="F47" i="47" l="1"/>
  <c r="G47" i="47" s="1"/>
  <c r="G26" i="47"/>
  <c r="E55" i="47"/>
  <c r="F55" i="47" s="1"/>
  <c r="E16" i="47" l="1"/>
  <c r="F16" i="47" s="1"/>
  <c r="E20" i="47"/>
  <c r="F20" i="47" s="1"/>
  <c r="E39" i="47"/>
  <c r="F39" i="47" s="1"/>
  <c r="E21" i="47"/>
  <c r="F21" i="47" s="1"/>
  <c r="E25" i="47" l="1"/>
  <c r="F25" i="47" s="1"/>
  <c r="G25" i="47" s="1"/>
  <c r="E49" i="47"/>
  <c r="E41" i="47"/>
  <c r="F41" i="47" s="1"/>
  <c r="E22" i="47"/>
  <c r="F22" i="47" s="1"/>
  <c r="E17" i="47"/>
  <c r="F17" i="47" s="1"/>
  <c r="G17" i="47" s="1"/>
  <c r="F49" i="47" l="1"/>
  <c r="G49" i="47" s="1"/>
  <c r="G22" i="47"/>
  <c r="E58" i="47" l="1"/>
  <c r="F58" i="47" l="1"/>
  <c r="G58" i="47" s="1"/>
  <c r="E35" i="47"/>
  <c r="F35" i="47" s="1"/>
  <c r="G35" i="47" l="1"/>
  <c r="E44" i="47"/>
  <c r="F44" i="47" s="1"/>
  <c r="G44" i="47" s="1"/>
  <c r="E18" i="47"/>
  <c r="F18" i="47" s="1"/>
  <c r="E19" i="47"/>
  <c r="F19" i="47" s="1"/>
  <c r="E23" i="47"/>
  <c r="F23" i="47" s="1"/>
  <c r="E24" i="47"/>
  <c r="E29" i="47"/>
  <c r="F29" i="47" s="1"/>
  <c r="E50" i="47"/>
  <c r="E30" i="47"/>
  <c r="E46" i="47"/>
  <c r="E31" i="47"/>
  <c r="E32" i="47"/>
  <c r="F32" i="47" s="1"/>
  <c r="E33" i="47"/>
  <c r="F33" i="47" s="1"/>
  <c r="E34" i="47"/>
  <c r="E54" i="47"/>
  <c r="F54" i="47" s="1"/>
  <c r="E37" i="47"/>
  <c r="E60" i="47"/>
  <c r="F60" i="47" s="1"/>
  <c r="E38" i="47"/>
  <c r="F38" i="47" s="1"/>
  <c r="E40" i="47"/>
  <c r="F40" i="47" s="1"/>
  <c r="E52" i="47"/>
  <c r="F52" i="47" s="1"/>
  <c r="E42" i="47"/>
  <c r="F37" i="47" l="1"/>
  <c r="G37" i="47" s="1"/>
  <c r="G54" i="47"/>
  <c r="F31" i="47"/>
  <c r="G33" i="47"/>
  <c r="G40" i="47"/>
  <c r="F46" i="47"/>
  <c r="G46" i="47" s="1"/>
  <c r="G23" i="47"/>
  <c r="G52" i="47"/>
  <c r="G38" i="47"/>
  <c r="F30" i="47"/>
  <c r="G30" i="47" s="1"/>
  <c r="G32" i="47"/>
  <c r="F34" i="47"/>
  <c r="G34" i="47" s="1"/>
  <c r="G60" i="47"/>
  <c r="F42" i="47"/>
  <c r="G42" i="47" s="1"/>
  <c r="F50" i="47"/>
  <c r="G50" i="47" s="1"/>
  <c r="F24" i="47"/>
  <c r="G24" i="47" s="1"/>
  <c r="G19" i="47"/>
  <c r="G18" i="47"/>
  <c r="E14" i="47" l="1"/>
  <c r="E15" i="47"/>
  <c r="E13" i="47"/>
  <c r="F15" i="47" l="1"/>
  <c r="G15" i="47" s="1"/>
  <c r="F14" i="47"/>
  <c r="G14" i="47" s="1"/>
  <c r="F13" i="47"/>
  <c r="G13" i="47" s="1"/>
</calcChain>
</file>

<file path=xl/sharedStrings.xml><?xml version="1.0" encoding="utf-8"?>
<sst xmlns="http://schemas.openxmlformats.org/spreadsheetml/2006/main" count="103" uniqueCount="102">
  <si>
    <t>Servicios contratados</t>
  </si>
  <si>
    <t>Honorarios</t>
  </si>
  <si>
    <t>IVA</t>
  </si>
  <si>
    <t>Total de Honorarios Mensual</t>
  </si>
  <si>
    <t>Listado de Servicios Contratados</t>
  </si>
  <si>
    <t>ELSA JUDITH SANTIZO JUAREZ DE RODRIGUEZ</t>
  </si>
  <si>
    <t>ANA MELISSA AMENABAR PERDOMO DE SMITH</t>
  </si>
  <si>
    <t>Nombre del Contratado</t>
  </si>
  <si>
    <t>No.</t>
  </si>
  <si>
    <t>REGION METROPOLITANA</t>
  </si>
  <si>
    <t>BLANCA ZULEMA AZURDIA ARMAS</t>
  </si>
  <si>
    <t xml:space="preserve">MAXWELL IVAN GABRIEL SIMON </t>
  </si>
  <si>
    <t>MAYCOL MANFREDO AGUIRRE CASTILLO</t>
  </si>
  <si>
    <t>SAYDA PATRICIA GARCIA ORELLANA</t>
  </si>
  <si>
    <t>SALVADOR DIAZ QUIROA</t>
  </si>
  <si>
    <t>SILVIA LUZ PINEDA SÁNCHEZ</t>
  </si>
  <si>
    <t>EDUARDO ANTONIO RODENAS GIL</t>
  </si>
  <si>
    <t>MANUEL JOSE MELENDEZ OLIVA</t>
  </si>
  <si>
    <t>ALAN RODOLFO VARGAS BARRIOS</t>
  </si>
  <si>
    <t>MILTON RODOLFO VILLAGRÁN CÁCERES</t>
  </si>
  <si>
    <t>HECTOR EMILIO SOBERANIS MURALLES</t>
  </si>
  <si>
    <t>HANIEL ISRAEL LOPEZ LOPEZ</t>
  </si>
  <si>
    <t>BRINDAR SERVICIOS TÉCNICOS AL DEPARTAMENTO DE PROMOCIÓN Y PUBLICIDAD, EN LA COBERTURA FOTOGRÁFICA Y AUDIOVISUAL DE LAS ACTIVIDADES INSTITUCIONALES EN LAS QUE SE DA A CONOCER LA LABOR QUE REALIZA EL INGUAT Y SUS AUTORIDADES.</t>
  </si>
  <si>
    <t>RUDY ESTUARDO SANCHEZ LOPEZ</t>
  </si>
  <si>
    <t>LEONEL RICARDO RAMIREZ SIGÜENZA</t>
  </si>
  <si>
    <t>BRINDAR APOYO TÉCNICO A LA SECCIÓN DE CONTABILIDAD PARA REALIZAR EXPEDIENTES DE PROCESOS DE BAJA, TRASLADOS Y LEVANTAMIENTO DE INFORMACIÓN DE INVENTARIO PARA CONFORMACIÓN DE EXPEDIENTES DE COMPRA DE BIENES EN AÑOS ANTERIORES Y DEPURAR EL INVENTARIO DE BIENES (ACTIVOS FIJOS) DE LA INSTITUCIÓN.</t>
  </si>
  <si>
    <t>JOSELLYN ALEJANDRA LEMUS MEJIA</t>
  </si>
  <si>
    <t>CHARLES SALVADOR  FRAATZ SIERRA</t>
  </si>
  <si>
    <t>DENILSON OSWALDO   LEMUS URIZAR</t>
  </si>
  <si>
    <t>JULIO FERNANDO  SOLORZANO PINEDA</t>
  </si>
  <si>
    <t>LUIS ALBERTO  MEDINA  RECINOS</t>
  </si>
  <si>
    <t>OSMAN ROLANDO  ROSSIL OLIVEROS</t>
  </si>
  <si>
    <t>PABLO ROGELIO  GOMEZ HERNANDEZ</t>
  </si>
  <si>
    <t>RUDY ROMEO  CACAO POP</t>
  </si>
  <si>
    <t>SELVIN BOHANERGES  RODRIGUEZ  RODRIGUEZ</t>
  </si>
  <si>
    <t>BRINDAR SERVICIOS TÉCNICOS PARA EL DEPARTAMENTO DE ASISTENCIA TURÍSTICA EN LOS DEPARTAMENTOS DE ALTA VERAPAZ Y BAJA VERAPAZ CON EL OBJETIVO QUE LOS TURISTAS QUE SE VEAN AFECTADOS POR UN INCIDENTE EN NUESTRO PAÍS PUEDAN OBTENER LA ASISTENCIA ADECUADA.</t>
  </si>
  <si>
    <t>BRINDAR SERVICIOS TÉCNICOS EN EL DEPARTAMENTO DE PLANEAMIENTO TURÍSTICO DEL INSTITUTO GUATEMALTECO DE TURISMO -INGUAT-, PARA EL APOYO EN LA PLANIFICACIÓN, PROCESO Y EJECUCIÓN DE LOS PROYECTOS Y ACTIVIDADES QUE SE LLEVEN A CABO.</t>
  </si>
  <si>
    <t>BRINDAR ASESORÍA TÉCNICA AL INSTITUTO GUATEMALTECO DE TURISMO -INGUAT-, A TRAVÉS DEL DEPARTAMENTO DE OPERACIÓN Y COMERCIALIZACIÓN EN TEMAS RELACIONADOS CON LA INDUSTRIA DE CRUCEROS.</t>
  </si>
  <si>
    <t>BRINDAR ASESORÍA LEGAL Y APOYO EN EL DEPARTAMENTO JURÍDICO DEL INGUAT, EN EL ANÁLISIS, REVISIÓN Y ELABORACIÓN DE DOCUMENTOS LEGALES.</t>
  </si>
  <si>
    <t>BRINDAR ASESORÍA Y APOYO PROFESIONAL AL DEPARTAMENTO DE RECURSOS HUMANOS EN EL ANÁLISIS Y REVISIÓN DE EXPEDIENTES DE CONTRATACIÓN Y REVISIÓN DE LOS INSTRUMENTOS TÉCNICOS UTILIZADOS, CON EL FIN DE MEJORAR LA GESTIÓN DE LA ADMINISTRACIÓN DE RECURSOS HUMANOS.</t>
  </si>
  <si>
    <t>BRINDAR SUS SERVICIOS TÉCNICOS EN DIFERENTES ÁREAS RELACIONADAS A LA FORMULACIÓN DE ESTUDIOS, PROYECTOS E INFORMES ESPECIALES Y DE GESTIÓN, PLANIFICACIÓN ESTRATÉGICA, PLAN OPERATIVO ANUAL Y MULTIANUAL Y PROCEDIMIENTOS QUE LE SEAN REQUERIDOS POR LA DIRECCIÓN ADMINISTRATIVA FINANCIERA.</t>
  </si>
  <si>
    <t>BRINDAR SERVICIOS TÉCNICOS AL INSTITUTO GUATEMALTECO DE TURISMO -INGUAT- EN EL DEPARTAMENTO DE TECNOLOGÍA DE INFORMACIÓN PARA GARANTIZAR EL CUMPLIMIENTO DE PROPORCIONAR SOPORTE TÉCNICO A USUARIOS Y EQUIPO DE CÓMPUTO, UTILIZANDO LOS CONOCIMIENTOS TÉCNICOS DE SOPORTE Y APOYO A LOS DISTINTOS REQUERIMIENTOS OPERATIVOS DEL DEPARTAMENTO.</t>
  </si>
  <si>
    <t>PRESTAR SUS SERVICIOS TÉCNICOS EN EL DEPARTAMENTO JURÍDICO, PARA APOYAR EN EL ANÁLISIS Y REVISIÓN DE DOCUMENTOS LEGALES.</t>
  </si>
  <si>
    <t>BRINDAR SERVICIOS TÉCNICOS PARA EL DEPARTAMENTO DE ASISTENCIA TURÍSTICA EN LOS DEPARTAMENTOS DE CHIQUIMULA Y ZACAPA CON EL OBJETIVO QUE LOS TURISTAS QUE SE VEAN AFECTADOS POR UN INCIDENTE EN NUESTRO PAÍS PUEDAN OBTENER LA ASISTENCIA ADECUADA.</t>
  </si>
  <si>
    <t>BRINDAR SERVICIOS TÉCNICOS PARA EL DEPARTAMENTO DE ASISTENCIA TURÍSTICA EN LOS DEPARTAMENTOS DE JALAPA Y JUTIAPA CON EL OBJETIVO QUE LOS TURISTAS QUE SE VEAN AFECTADOS POR UN INCIDENTE EN NUESTRO PAÍS PUEDAN OBTENER LA ASISTENCIA ADECUADA.</t>
  </si>
  <si>
    <t>PRESTAR SERVICIOS TÉCNICOS PARA BRINDAR ASESORÍA TÉCNICA Y APOYO TÉCNICO LEGAL EN LOS PROCESOS DE FISCALIZACIÓN, AL PERSONAL DEL DEPARTAMENTO DE FISCALIZACIÓN DE LA DIRECCIÓN ADMINISTRATIVA FINANCIERA DEL INSTITUTO GUATEMALTECO DE TURISMO -INGUAT-</t>
  </si>
  <si>
    <t>PRESTAR SERVICIOS TÉCNICOS PARA BRINDAR APOYO TÉCNICO A LA SECCIÓN DE CONTABILIDAD PARA REALIZAR LEVANTAMIENTO DE INFORMACIÓN DE INVENTARIO PARA CONFORMACIÓN DE EXPEDIENTES DE COMPRA DE BIENES EN AÑOS ANTERIORES Y SU POSTERIOR REGISTRO EN EL SICOIN-WEB, QUE CONLLEVEN A MANTENER UN REGISTRO SÓLIDO Y EFICIENTE DE LA INSTITUCIÓN.</t>
  </si>
  <si>
    <t>BRINDAR SERVICIOS PROFESIONALES AL INSTITUTO GUATEMALTECO DE TURISMO -INGUAT- A TRAVÉS DEL DEPARTAMENTO DE INVESTIGACIÓN Y ANÁLISIS DE MERCADOS CON LA FINALIDAD QUE MEDIANTE SUS CONOCIMIENTOS APOYE EN LA PLANIFICACIÓN, DESARROLLO Y EJECUCIÓN DE LAS ACTIVIDADES RELACIONADAS CON LA INVESTIGACIÓN Y ANÁLISIS DE MERCADOS EN TEMAS DE TURISMO.</t>
  </si>
  <si>
    <t>BRINDAR SERVICIOS TÉCNICOS PARA EL DEPARTAMENTO DE ASISTENCIA TURÍSTICA EN LOS DEPARTAMENTOS DE QUETZALTENANGO Y SAN MARCOS CON EL OBJETIVO QUE LOS TURISTAS QUE SE VEAN AFECTADOS POR UN INCIDENTE EN NUESTRO PAÍS PUEDAN OBTENER LA ASISTENCIA ADECUADA.</t>
  </si>
  <si>
    <t>BRINDAR SERVICIOS TÉCNICOS PARA EL DEPARTAMENTO DE ASISTENCIA TURÍSTICA EN LOS DEPARTAMENTOS DE RETALHULEU Y SUCHITEPÉQUEZ CON EL OBJETIVO QUE LOS TURISTAS QUE SE VEAN AFECTADOS POR UN INCIDENTE EN NUESTRO PAÍS PUEDAN OBTENER LA ASISTENCIA ADECUADA.</t>
  </si>
  <si>
    <t>BRINDAR SERVICIOS TÉCNICOS A LAS OFICINAS REGIONALES DE LA DIRECCIÓN DE DESARROLLO DEL PRODUCTO TURÍSTICO EN LA GENERACIÓN DE ACCIONES PARA FORTALECER LA ATENCIÓN TURÍSTICA AL SECTOR EMPRESARIAL Y EN BRINDAR APOYO EN DESARROLLO DE LAS ACTIVIDADES PROGRAMADAS.</t>
  </si>
  <si>
    <t>BRINDAR SERVICIOS TÉCNICOS PARA EL DEPARTAMENTO DE ASISTENCIA TURÍSTICA EN EL DEPARTAMENTO DE PETÉN CON EL OBJETIVO QUE LOS TURISTAS QUE SE VEAN AFECTADOS POR UN INCIDENTE EN NUESTRO PAÍS PUEDAN OBTENER LA ASISTENCIA ADECUADA.</t>
  </si>
  <si>
    <t>BRINDAR SERVICIOS TÉCNICOS A LA DIRECCIÓN ADMINISTRATIVA FINANCIERA -DAF- Y A LA UNIDAD DE PLANIFICACIÓN DEL INSTITUTO GUATEMALTECO DE TURISMO -INGUAT-, EN TEMAS RELACIONADOS CON PLANIFICACIÓN Y DESARROLLO INSTITUCIONAL.</t>
  </si>
  <si>
    <t>BRINDAR SERVICIOS PROFESIONALES A LA SUBDIRECCIÓN GENERAL EN CUANTO A LA PLANIFICACIÓN, EJECUCIÓN Y SEGUIMIENTO DE LAS ACTIVIDADES O ACCIONES EN LAS QUE EL SUBDIRECTOR TENGA PARTICIPACIÓN DE ACUERDO A LAS FUNCIONES PROPIAS DE SU PUESTO, PARA LA EJECUCIÓN DE LOS PLANES ESTRATÉGICOS DEL INSTITUTO GUATEMALTECO DE TURISMO –INGUAT-.</t>
  </si>
  <si>
    <t>BRINDAR SERVICIOS TÉCNICOS PARA EL DEPARTAMENTO DE ASISTENCIA TURÍSTICA EN LOS DEPARTAMENTOS DE SACATEPÉQUEZ Y CHIMALTENANGO CON EL OBJETIVO QUE LOS TURISTAS QUE SE VEAN AFECTADOS POR UN INCIDENTE EN NUESTRO PAÍS PUEDAN OBTENER LA ASISTENCIA ADECUADA.</t>
  </si>
  <si>
    <t>BRINDAR SERVICIOS TÉCNICOS PARA DESARROLLAR LAS ACTIVIDADES ADMINISTRATIVAS EN LA UNIDAD DE INVENTARIOS DE LA SECCIÓN DE CONTABILIDAD DEL DEPARTAMENTO FINANCIERO Y DEPURAR EL INVENTARIO DE BIENES (ACTIVOS FIJOS) DE LA INSTITUCIÓN.</t>
  </si>
  <si>
    <t>BRINDAR SERVICIOS TÉCNICOS PARA EL DEPARTAMENTO DE ASISTENCIA TURÍSTICA EN LOS DEPARTAMENTOS DE EL QUICHÉ Y HUEHUETENANGO CON EL OBJETIVO QUE LOS TURISTAS QUE SE VEAN AFECTADOS POR UN INCIDENTE EN NUESTRO PAÍS PUEDAN OBTENER LA ASISTENCIA ADECUADA</t>
  </si>
  <si>
    <t>OMAR VINICIO SOLIS CERVANTES</t>
  </si>
  <si>
    <t>CONRADO ADOLFO ALARCON MARROQUIN</t>
  </si>
  <si>
    <t>BRINDAR SERVICIOS PROFESIONALES EN EL DEPARTAMENTO JURÍDICO DEL INSTITUTO GUATEMALTECO DE TURISMO -INGUAT- EN ASESORAR Y APOYAR EN LA REVISIÓN, ANÁLISIS Y ELABORACIÓN DE DOCUMENTOS Y ASUNTOS DE ÍNDOLE LEGAL.</t>
  </si>
  <si>
    <t>FABIAN ALEJANDRO FERRATE SAGASTUME</t>
  </si>
  <si>
    <t>PRESTAR SERVICIOS PROFESIONALES EN LA DIRECCIÓN DE DESARROLLO DEL PRODUCTO TURÍSTICO EN LA ELABORACIÓN Y EJECUCIÓN DE PLANES ESTRATÉGICOS QUE PROMUEVAN EL DESARROLLO Y FOMENTO DE LA ACTIVIDAD Y CALIDAD TURÍSTICA.</t>
  </si>
  <si>
    <t>SEBASTIAN ANDRES AGUILAR MENDIZABAL</t>
  </si>
  <si>
    <t>BRINDAR SERVICIOS TÉCNICOS PARA APOYO EN LA COORDINACIÓN DEL ADECUADO FUNCIONAMIENTO DEL DEPARTAMENTO DE ASISTENCIA TURÍSTICA.</t>
  </si>
  <si>
    <t>KARLA JUDITH BLANCO AMAYA</t>
  </si>
  <si>
    <t>BRINDAR SERVICIOS TÉCNICOS PARA EL DEPARTAMENTO DE ASISTENCIA TURÍSTICA EN EL DEPARTAMENTO DE IZABAL CON EL OBJETIVO QUE LOS TURISTAS QUE SE VEAN AFECTADOS POR UN INCIDENTE EN NUESTRO PAÍS PUEDAN OBTENER LA ASISTENCIA ADECUADA.</t>
  </si>
  <si>
    <t>HECTOR JEOVANY IBAÑEZ ALVAREZ</t>
  </si>
  <si>
    <t>BRINDAR SERVICIOS TÉCNICOS A LA DIRECCIÓN DE MERCADEO PARA RECIBIR COBERTURA FOTOGRÁFICA Y AUDIOVISUAL DE LAS ACTIVIDADES INSTITUCIONALES EN LAS QUE SE DA A CONOCER LA LABOR QUE REALIZA EL INSTITUTO GUATEMALTECO DE TURISMO -INGUAT- Y SUS AUTORIDADES.</t>
  </si>
  <si>
    <t>Dirección: 7a. Avenida 1-17, Zona 4, Centro Cívico, Guatemala.</t>
  </si>
  <si>
    <t>Horario de Atención:  8:00 a 16:00 horas de Lunes a Viernes.</t>
  </si>
  <si>
    <t>Teléfono:  2290-2800.</t>
  </si>
  <si>
    <t>Encargado de Actualización:  Departamento de Recursos Humanos.</t>
  </si>
  <si>
    <t>Nombre de Director General:  Harris Lee Whitbeck Cain</t>
  </si>
  <si>
    <t>REGION NORTE</t>
  </si>
  <si>
    <t>REGION CENTRAL</t>
  </si>
  <si>
    <t>REGIÓN NOR-OCCIDENTE</t>
  </si>
  <si>
    <t>REGION SUR-OCCIDENTE</t>
  </si>
  <si>
    <t>REGION NOR-ORIENTE</t>
  </si>
  <si>
    <t>REGIÓN PETÉN</t>
  </si>
  <si>
    <t>REGION SUR-ORIENTE</t>
  </si>
  <si>
    <t>ERICK ESTUARDO KLEE DARDON</t>
  </si>
  <si>
    <t>BRINDAR ASESORÍA Y APOYO TÉCNICO A LA DIRECCIÓN DE MERCADEO, EN EL DESARROLLO DE LAS ACTIVIDADES DE DISEÑO Y DIAGRAMACIÓN DE MATERIAL RELACIONADO A LA PROMOCIÓN TURÍSTICA DE GUATEMALA EN EL ÁMBITO NACIONAL E INTERNACIONAL</t>
  </si>
  <si>
    <t>SARA SOFIA MÉNDEZ LÓPEZ</t>
  </si>
  <si>
    <t>BRINDAR SERVICIOS TÉCNICOS PARA APOYAR EN EL DEPARTAMENTO DE ASISTENCIA TURÍSTICA, CON EL OBJETO DE QUE LOS TURISTAS QUE SE VEAN AFECTADOS POR UN INCIDENTE EN NUESTRO PAÍS PUEDAN OBTENER LA ASISTENCIA ADECUADA VÍA TELEFÓNICA Y REDES SOCIALES</t>
  </si>
  <si>
    <t xml:space="preserve">ERICKA JOHANNA SANDOVAL GARCIA </t>
  </si>
  <si>
    <t>BRINDAR APOYO TÉCNICO AL DEPARTAMENTO JURÍDICO EN MATERIA DE PROCEDIMIENTOS RELACIONADOS CON EL ÁMBITO LEGAL ADMINISTRATIVO, LABORAL, PENAL, CIVIL Y CONSTITUCIONAL EN SITUACIONES QUE TENGAN QUE SER REVISADAS A REQUERIMIENTO DE LA JEFATURA DEL DEPARTAMENTO.</t>
  </si>
  <si>
    <t>CARLOS VICENTE ARRAZOLA GONZALEZ</t>
  </si>
  <si>
    <t>BRINDAR ASESORÍA Y APOYO PROFESIONAL EN LA DIRECCIÓN GENERAL Y LA DIRECCIÓN DE MERCADEO DEL INGUAT EN LA PLANIFICACIÓN, ORGANIZACIÓN, EVALUACIÓN Y SEGUIMIENTO DE LAS ACCIONES Y ACTIVIDADES RELACIONADAS CON LA COMUNICACIÓN SOCIAL Y LAS RELACIONES PÚBLICAS DE LA INSTITUCIÓN.</t>
  </si>
  <si>
    <t>BRINDAR ASESORÍA Y APOYO TÉCNICO A LA DIRECCIÓN GENERAL, EN EL ANÁLISIS, REVISIÓN Y SEGUIMIENTO DE LOS PROYECTOS, CONSULTAS, EXPEDIENTES Y DOCUMENTOS DE CARÁCTER ADMINISTRATIVO QUE SEAN REMITIDOS A LA DIRECCIÓN, PARA GARANTIZAR LA GESTIÓN OPORTUNA DE LOS REQUERIMIENTOS EFECTUADOS POR LAS UNIDADES ADMINISTRATIVAS DE LA INSTITUCIÓN.</t>
  </si>
  <si>
    <t>BRINDAR SERVICIOS TÉCNICOS PARA EL DEPARTAMENTO DE ASISTENCIA TURÍSTICA EN LOS DEPARTAMENTOS DE GUATEMALA Y EL PROGRESO CON EL OBJETIVO QUE LOS TURISTAS QUE SE VEAN AFECTADOS POR UN INCIDENTE EN NUESTRO PAÍS PUEDAN OBTENER LA ASISTENCIA ADECUADA.</t>
  </si>
  <si>
    <t>KEVIN JOEL TZUL MEDRANO</t>
  </si>
  <si>
    <t>BRINDAR SERVICIOS TÉCNICOS AL DEPARTAMENTO DE ASISTENCIA TURÍSTICA EN LOS DEPARTAMENTOS DE SOLOLÁ Y TOTONICAPÁN CON EL OBJETIVO QUE LOS TURISTAS QUE SE VEAN AFECTADOS POR UN INCIDENTE EN NUESTRO PAÍS PUEDAN OBTENER LA ASISTENCIA ADECUADA.</t>
  </si>
  <si>
    <t>ISAI CRUZ PEREZ</t>
  </si>
  <si>
    <t>BRINDAR ASESORÍA Y APOYO TÉCNICO A LA DIRECCIÓN DE DESARROLLO DEL PRODUCTO TURÍSTICO EN EL DESARROLLO, SEGUIMIENTO Y AVANCE DE PROYECTOS Y ACCIONES QUE IMPULSEN LA COMPETITIVIDAD TURÍSTICA, EN FUNCIÓN DEL CUMPLIMIENTO DE LOS COMPROMISOS DEL INGUAT, ASÍ COMO LA ELABORACIÓN DE PROPUESTAS TÉCNICAS PARA EL DESARROLLO DE PRODUCTOS CON LAS INSTITUCIONES CORRESPONSABLES DE TURISMO.</t>
  </si>
  <si>
    <t>YONI BRAYAM RODAS CITALÁN</t>
  </si>
  <si>
    <t>BRINDAR SERVICIOS TÉCNICOS PARA EL DEPARTAMENTO DE ASISTENCIA TURÍSTICA EN LOS DEPARTAMENTOS DE SANTA ROSA Y ESCUINTLA CON EL OBJETIVO QUE LOS TURISTAS QUE SE VEAN AFECTADOS POR UN INCIDENTE EN NUESTRO PAÍS PUEDAN OBTENER LA ASISTENCIA ADECUADA.</t>
  </si>
  <si>
    <t>PRICILA MARISOL MÉNDEZ CATALÁN</t>
  </si>
  <si>
    <t>BRINDAR APOYO TÉCNICO AL DEPARTMENTO JURÍDICO EN EL SEGUIMIENTO Y EJECUCIÓN OPORTUNA DE LAS SOLICITUDES, PETICIONES O NECESIDADES EN LOS QUE EL INGUAT TENGA INTERÉS, QUE SEAN SOMETIDOS A CONSIDERACIÓN DEL DEPARTAMENTO; ASÍ COMO BRINDAR ASESORÍA TÉCNICA EN LAS GESTIONES QUE PUDIEREN CORRESONDER ANTE INSTANCIAS PÚBLICAS O PRIVADAS.</t>
  </si>
  <si>
    <t>JOSE GUILLERMO LOPEZ HIGUEROS</t>
  </si>
  <si>
    <t>BRINDAR SERVICIOS TÉCNICOS A LA DIRECCIÓN DE MERCADEO EN LA COBERTURA FOTOGRÁFICA Y AUDIOVISUAL DE LAS ACTIVIDADES INSTITUCIONALES EN LAS QUE SE DA A CONOCER LA LABOR QUE REALIZA EL INSTITUTO GUATEMALTECO DE TURISMO -INGUAT- Y SUS AUTORIDADES.</t>
  </si>
  <si>
    <t>JOSE JACOB ESQUIT VALDEZ</t>
  </si>
  <si>
    <t>Fecha de Actualización:  31 de agosto de 2024</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</si>
</sst>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quot;* #,##0.00_-;\-&quot;Q&quot;* #,##0.00_-;_-&quot;Q&quot;* &quot;-&quot;??_-;_-@_-"/>
    <numFmt numFmtId="43" formatCode="_-* #,##0.00_-;\-* #,##0.00_-;_-* &quot;-&quot;??_-;_-@_-"/>
    <numFmt numFmtId="164" formatCode="_(&quot;Q&quot;* #,##0.00_);_(&quot;Q&quot;* \(#,##0.00\);_(&quot;Q&quot;* &quot;-&quot;??_);_(@_)"/>
  </numFmts>
  <fonts count="13" x14ac:knownFonts="1">
    <font>
      <sz val="10"/>
      <name val="Arial"/>
    </font>
    <font>
      <sz val="10"/>
      <name val="Arial"/>
      <family val="2"/>
    </font>
    <font>
      <b/>
      <sz val="10"/>
      <name val="Arial"/>
      <family val="2"/>
    </font>
    <font>
      <b/>
      <sz val="14"/>
      <color theme="1"/>
      <name val="Arial"/>
      <family val="2"/>
    </font>
    <font>
      <sz val="8"/>
      <name val="Arial"/>
      <family val="2"/>
    </font>
    <font>
      <sz val="8"/>
      <color theme="1"/>
      <name val="Arial"/>
      <family val="2"/>
    </font>
    <font>
      <sz val="14"/>
      <color theme="1"/>
      <name val="Arial"/>
      <family val="2"/>
    </font>
    <font>
      <b/>
      <sz val="8"/>
      <name val="Arial"/>
      <family val="2"/>
    </font>
    <font>
      <b/>
      <sz val="8"/>
      <color theme="1"/>
      <name val="Arial"/>
      <family val="2"/>
    </font>
    <font>
      <sz val="10"/>
      <color theme="1"/>
      <name val="Arial"/>
      <family val="2"/>
    </font>
    <font>
      <sz val="10"/>
      <name val="Arial"/>
      <family val="2"/>
    </font>
    <font>
      <sz val="8"/>
      <color theme="0"/>
      <name val="Arial"/>
      <family val="2"/>
    </font>
    <font>
      <sz val="10"/>
      <color indexed="8"/>
      <name val="Arial"/>
      <family val="2"/>
    </font>
  </fonts>
  <fills count="3">
    <fill>
      <patternFill patternType="none"/>
    </fill>
    <fill>
      <patternFill patternType="gray125"/>
    </fill>
    <fill>
      <patternFill patternType="solid">
        <fgColor theme="0"/>
        <bgColor indexed="64"/>
      </patternFill>
    </fill>
  </fills>
  <borders count="9">
    <border>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s>
  <cellStyleXfs count="5">
    <xf numFmtId="0" fontId="0" fillId="0" borderId="0"/>
    <xf numFmtId="164" fontId="1" fillId="0" borderId="0" applyFont="0" applyFill="0" applyBorder="0" applyAlignment="0" applyProtection="0"/>
    <xf numFmtId="0" fontId="1" fillId="0" borderId="0"/>
    <xf numFmtId="43" fontId="10" fillId="0" borderId="0" applyFont="0" applyFill="0" applyBorder="0" applyAlignment="0" applyProtection="0"/>
    <xf numFmtId="0" fontId="12" fillId="0" borderId="0">
      <alignment vertical="top"/>
    </xf>
  </cellStyleXfs>
  <cellXfs count="81">
    <xf numFmtId="0" fontId="0" fillId="0" borderId="0" xfId="0"/>
    <xf numFmtId="0" fontId="0" fillId="0" borderId="0" xfId="0" applyFill="1"/>
    <xf numFmtId="0" fontId="9" fillId="0" borderId="0" xfId="0" applyFont="1" applyFill="1"/>
    <xf numFmtId="0" fontId="0" fillId="0" borderId="0" xfId="0" applyAlignment="1">
      <alignment horizontal="center" vertical="center"/>
    </xf>
    <xf numFmtId="0" fontId="0" fillId="0" borderId="6" xfId="0" applyBorder="1" applyAlignment="1">
      <alignment horizontal="center" vertical="center"/>
    </xf>
    <xf numFmtId="0" fontId="9" fillId="0" borderId="1" xfId="0" applyFont="1" applyFill="1" applyBorder="1"/>
    <xf numFmtId="0" fontId="0" fillId="0" borderId="1" xfId="0" applyFill="1" applyBorder="1"/>
    <xf numFmtId="0" fontId="0" fillId="0" borderId="7" xfId="0" applyBorder="1" applyAlignment="1">
      <alignment horizontal="center" vertical="center"/>
    </xf>
    <xf numFmtId="0" fontId="9" fillId="0" borderId="0" xfId="0" applyFont="1" applyFill="1" applyBorder="1"/>
    <xf numFmtId="0" fontId="0" fillId="0" borderId="0" xfId="0" applyFill="1" applyBorder="1"/>
    <xf numFmtId="0" fontId="0" fillId="0" borderId="8" xfId="0" applyBorder="1" applyAlignment="1">
      <alignment horizontal="center" vertical="center"/>
    </xf>
    <xf numFmtId="0" fontId="9" fillId="0" borderId="4" xfId="0" applyFont="1" applyFill="1" applyBorder="1"/>
    <xf numFmtId="0" fontId="0" fillId="0" borderId="4" xfId="0" applyFill="1" applyBorder="1"/>
    <xf numFmtId="43" fontId="0" fillId="0" borderId="0" xfId="3" applyFont="1"/>
    <xf numFmtId="4" fontId="0" fillId="0" borderId="1" xfId="0" applyNumberFormat="1" applyBorder="1"/>
    <xf numFmtId="4" fontId="0" fillId="0" borderId="0" xfId="0" applyNumberFormat="1" applyBorder="1"/>
    <xf numFmtId="4" fontId="2" fillId="0" borderId="0" xfId="0" applyNumberFormat="1" applyFont="1" applyBorder="1" applyAlignment="1">
      <alignment horizontal="center" vertical="center" wrapText="1"/>
    </xf>
    <xf numFmtId="4" fontId="0" fillId="0" borderId="0" xfId="0" applyNumberFormat="1"/>
    <xf numFmtId="4" fontId="4" fillId="0" borderId="0" xfId="1" applyNumberFormat="1" applyFont="1" applyFill="1" applyBorder="1" applyAlignment="1">
      <alignment horizontal="left" vertical="center"/>
    </xf>
    <xf numFmtId="4" fontId="5" fillId="0" borderId="0" xfId="0" applyNumberFormat="1" applyFont="1" applyFill="1" applyBorder="1" applyAlignment="1">
      <alignment horizontal="left" vertical="center"/>
    </xf>
    <xf numFmtId="4" fontId="4" fillId="0" borderId="0" xfId="0" applyNumberFormat="1" applyFont="1" applyBorder="1" applyAlignment="1">
      <alignment horizontal="left" vertical="center" wrapText="1"/>
    </xf>
    <xf numFmtId="0" fontId="11" fillId="0" borderId="0" xfId="2" applyFont="1" applyFill="1" applyBorder="1" applyAlignment="1">
      <alignment horizontal="left" vertical="center" wrapText="1" shrinkToFit="1"/>
    </xf>
    <xf numFmtId="4" fontId="2" fillId="0" borderId="0" xfId="1" applyNumberFormat="1" applyFont="1" applyFill="1" applyBorder="1" applyAlignment="1">
      <alignment horizontal="center" vertical="center" wrapText="1"/>
    </xf>
    <xf numFmtId="4" fontId="0" fillId="0" borderId="0" xfId="0" applyNumberFormat="1" applyFill="1" applyBorder="1" applyAlignment="1">
      <alignment horizontal="center"/>
    </xf>
    <xf numFmtId="0" fontId="1" fillId="0" borderId="6" xfId="0" applyFont="1" applyBorder="1" applyAlignment="1">
      <alignment vertical="center"/>
    </xf>
    <xf numFmtId="0" fontId="1" fillId="0" borderId="1" xfId="0" applyFont="1" applyBorder="1" applyAlignment="1">
      <alignment vertical="center" wrapText="1"/>
    </xf>
    <xf numFmtId="0" fontId="1" fillId="0" borderId="1" xfId="0" applyFont="1" applyBorder="1" applyAlignment="1">
      <alignment horizontal="center" vertical="center" wrapText="1"/>
    </xf>
    <xf numFmtId="0" fontId="1" fillId="0" borderId="1" xfId="0" applyFont="1" applyBorder="1" applyAlignment="1">
      <alignment horizontal="left"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0" borderId="7" xfId="0" applyFont="1" applyBorder="1" applyAlignment="1">
      <alignment vertical="center"/>
    </xf>
    <xf numFmtId="0" fontId="1" fillId="0" borderId="0" xfId="0" applyFont="1" applyAlignment="1">
      <alignment vertical="center" wrapText="1"/>
    </xf>
    <xf numFmtId="0" fontId="1" fillId="0" borderId="0" xfId="0" applyFont="1" applyAlignment="1">
      <alignment horizontal="center" vertical="center" wrapText="1"/>
    </xf>
    <xf numFmtId="0" fontId="1" fillId="0" borderId="8" xfId="0" applyFont="1" applyBorder="1" applyAlignment="1">
      <alignment vertical="center"/>
    </xf>
    <xf numFmtId="0" fontId="1" fillId="0" borderId="4" xfId="0" applyFont="1" applyBorder="1" applyAlignment="1">
      <alignment vertical="center" wrapText="1"/>
    </xf>
    <xf numFmtId="0" fontId="1" fillId="0" borderId="4" xfId="0" applyFont="1" applyBorder="1" applyAlignment="1">
      <alignment horizontal="center" vertical="center" wrapText="1"/>
    </xf>
    <xf numFmtId="4" fontId="4" fillId="0" borderId="4" xfId="0" applyNumberFormat="1" applyFont="1" applyBorder="1" applyAlignment="1">
      <alignment horizontal="left"/>
    </xf>
    <xf numFmtId="0" fontId="1" fillId="0" borderId="0" xfId="0" applyFont="1" applyBorder="1" applyAlignment="1">
      <alignment horizontal="left" vertical="center"/>
    </xf>
    <xf numFmtId="4" fontId="4" fillId="0" borderId="0" xfId="0" applyNumberFormat="1" applyFont="1" applyBorder="1" applyAlignment="1">
      <alignment horizontal="left"/>
    </xf>
    <xf numFmtId="0" fontId="1" fillId="0" borderId="6" xfId="0" applyFont="1" applyBorder="1" applyAlignment="1">
      <alignment horizontal="left" vertical="center"/>
    </xf>
    <xf numFmtId="0" fontId="1" fillId="0" borderId="7" xfId="0" applyFont="1" applyBorder="1" applyAlignment="1">
      <alignment horizontal="left" vertical="center"/>
    </xf>
    <xf numFmtId="0" fontId="1" fillId="0" borderId="8" xfId="0" applyFont="1" applyBorder="1" applyAlignment="1">
      <alignment horizontal="left" vertical="center"/>
    </xf>
    <xf numFmtId="4" fontId="4" fillId="0" borderId="5" xfId="0" applyNumberFormat="1" applyFont="1" applyBorder="1" applyAlignment="1">
      <alignment horizontal="left"/>
    </xf>
    <xf numFmtId="43" fontId="0" fillId="0" borderId="0" xfId="3" applyFont="1" applyBorder="1"/>
    <xf numFmtId="0" fontId="0" fillId="0" borderId="0" xfId="0" applyBorder="1"/>
    <xf numFmtId="0" fontId="6" fillId="0" borderId="0" xfId="0" applyFont="1" applyFill="1" applyBorder="1" applyAlignment="1">
      <alignment vertical="center"/>
    </xf>
    <xf numFmtId="0" fontId="4" fillId="0" borderId="0" xfId="0" applyFont="1" applyFill="1" applyBorder="1" applyAlignment="1">
      <alignment horizontal="left" vertical="center" wrapText="1"/>
    </xf>
    <xf numFmtId="0" fontId="4" fillId="0" borderId="0" xfId="0" applyFont="1" applyFill="1" applyBorder="1" applyAlignment="1">
      <alignment horizontal="center" vertical="center" wrapText="1" shrinkToFit="1"/>
    </xf>
    <xf numFmtId="44" fontId="4" fillId="0" borderId="0" xfId="0" applyNumberFormat="1" applyFont="1" applyFill="1" applyBorder="1" applyAlignment="1">
      <alignment horizontal="center" vertical="center" wrapText="1"/>
    </xf>
    <xf numFmtId="44" fontId="4" fillId="2" borderId="0" xfId="0" applyNumberFormat="1" applyFont="1" applyFill="1" applyBorder="1" applyAlignment="1">
      <alignment horizontal="center" vertical="center" wrapText="1"/>
    </xf>
    <xf numFmtId="4" fontId="0" fillId="0" borderId="2" xfId="0" applyNumberFormat="1" applyFill="1" applyBorder="1" applyAlignment="1">
      <alignment horizontal="center"/>
    </xf>
    <xf numFmtId="4" fontId="0" fillId="0" borderId="3" xfId="0" applyNumberFormat="1" applyFill="1" applyBorder="1" applyAlignment="1">
      <alignment horizontal="center"/>
    </xf>
    <xf numFmtId="4" fontId="0" fillId="0" borderId="4" xfId="0" applyNumberFormat="1" applyBorder="1"/>
    <xf numFmtId="4" fontId="0" fillId="0" borderId="5" xfId="0" applyNumberFormat="1" applyFill="1" applyBorder="1" applyAlignment="1">
      <alignment horizontal="center"/>
    </xf>
    <xf numFmtId="0" fontId="7" fillId="0" borderId="0" xfId="0" applyFont="1" applyBorder="1" applyAlignment="1">
      <alignment horizontal="center" vertical="center"/>
    </xf>
    <xf numFmtId="0" fontId="8" fillId="0" borderId="0" xfId="0" applyFont="1" applyFill="1" applyBorder="1" applyAlignment="1">
      <alignment horizontal="center" vertical="center" wrapText="1"/>
    </xf>
    <xf numFmtId="4" fontId="7" fillId="0" borderId="0" xfId="0" applyNumberFormat="1" applyFont="1" applyBorder="1" applyAlignment="1">
      <alignment horizontal="center" vertical="center" wrapText="1"/>
    </xf>
    <xf numFmtId="4" fontId="7" fillId="0" borderId="0" xfId="1" applyNumberFormat="1" applyFont="1" applyFill="1" applyBorder="1" applyAlignment="1">
      <alignment horizontal="center" vertical="center" wrapText="1"/>
    </xf>
    <xf numFmtId="0" fontId="1" fillId="0" borderId="0" xfId="0" applyFont="1" applyBorder="1"/>
    <xf numFmtId="0" fontId="4" fillId="0" borderId="0" xfId="0" applyFont="1" applyFill="1" applyBorder="1" applyAlignment="1">
      <alignment horizontal="center" vertical="center" wrapText="1"/>
    </xf>
    <xf numFmtId="0" fontId="4" fillId="0" borderId="0" xfId="0" applyFont="1" applyFill="1" applyBorder="1" applyAlignment="1">
      <alignment horizontal="center" vertical="center"/>
    </xf>
    <xf numFmtId="0" fontId="4" fillId="0" borderId="0" xfId="0" applyFont="1" applyFill="1" applyBorder="1" applyAlignment="1">
      <alignment horizontal="left" vertical="center" wrapText="1" shrinkToFit="1"/>
    </xf>
    <xf numFmtId="43" fontId="0" fillId="2" borderId="0" xfId="3" applyFont="1" applyFill="1" applyBorder="1"/>
    <xf numFmtId="0" fontId="0" fillId="2" borderId="0" xfId="0" applyFill="1" applyBorder="1"/>
    <xf numFmtId="0" fontId="4" fillId="0" borderId="0" xfId="0" applyFont="1" applyBorder="1" applyAlignment="1">
      <alignment horizontal="center" vertical="center" wrapText="1"/>
    </xf>
    <xf numFmtId="0" fontId="4" fillId="0" borderId="0" xfId="0" applyFont="1" applyBorder="1" applyAlignment="1">
      <alignment horizontal="left" vertical="center" wrapText="1" shrinkToFit="1"/>
    </xf>
    <xf numFmtId="4" fontId="4" fillId="0" borderId="0" xfId="0" applyNumberFormat="1" applyFont="1" applyBorder="1" applyAlignment="1">
      <alignment horizontal="center" vertical="center" wrapText="1"/>
    </xf>
    <xf numFmtId="4" fontId="4" fillId="2" borderId="0" xfId="0" applyNumberFormat="1" applyFont="1" applyFill="1" applyBorder="1" applyAlignment="1">
      <alignment horizontal="center" vertical="center" wrapText="1"/>
    </xf>
    <xf numFmtId="0" fontId="11" fillId="0" borderId="0" xfId="2" applyFont="1" applyBorder="1" applyAlignment="1">
      <alignment horizontal="left" vertical="center" wrapText="1" shrinkToFit="1"/>
    </xf>
    <xf numFmtId="0" fontId="4" fillId="0" borderId="0"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0" xfId="0" applyFont="1" applyFill="1" applyBorder="1" applyAlignment="1">
      <alignment horizontal="center" vertical="center" wrapText="1"/>
    </xf>
    <xf numFmtId="43" fontId="4" fillId="2" borderId="0" xfId="3" applyFont="1" applyFill="1" applyBorder="1" applyAlignment="1">
      <alignment vertical="center"/>
    </xf>
    <xf numFmtId="0" fontId="4" fillId="0" borderId="0" xfId="2" applyFont="1" applyFill="1" applyBorder="1" applyAlignment="1">
      <alignment horizontal="center" vertical="center" wrapText="1" shrinkToFit="1"/>
    </xf>
    <xf numFmtId="0" fontId="5" fillId="0" borderId="0" xfId="0" applyFont="1" applyFill="1" applyBorder="1" applyAlignment="1">
      <alignment horizontal="center" vertical="center" wrapText="1" shrinkToFit="1"/>
    </xf>
    <xf numFmtId="0" fontId="4" fillId="0" borderId="0" xfId="0" applyFont="1" applyFill="1" applyBorder="1" applyAlignment="1">
      <alignment horizontal="center" vertical="center" wrapText="1" shrinkToFit="1"/>
    </xf>
    <xf numFmtId="0" fontId="4" fillId="0" borderId="0" xfId="0" applyFont="1" applyFill="1" applyBorder="1" applyAlignment="1">
      <alignment horizontal="center" vertical="center" wrapText="1"/>
    </xf>
    <xf numFmtId="0" fontId="4" fillId="0" borderId="0" xfId="2" applyFont="1" applyBorder="1" applyAlignment="1">
      <alignment horizontal="center" vertical="center" wrapText="1" shrinkToFit="1"/>
    </xf>
    <xf numFmtId="0" fontId="3" fillId="0" borderId="0" xfId="0" applyFont="1" applyFill="1" applyBorder="1" applyAlignment="1">
      <alignment horizontal="center" vertical="center"/>
    </xf>
    <xf numFmtId="0" fontId="6" fillId="0" borderId="0" xfId="0" applyFont="1" applyFill="1" applyBorder="1" applyAlignment="1">
      <alignment horizontal="left" vertical="center"/>
    </xf>
    <xf numFmtId="0" fontId="7" fillId="0" borderId="0" xfId="0" applyFont="1" applyFill="1" applyBorder="1" applyAlignment="1">
      <alignment horizontal="center" vertical="center" wrapText="1"/>
    </xf>
  </cellXfs>
  <cellStyles count="5">
    <cellStyle name="Millares" xfId="3" builtinId="3"/>
    <cellStyle name="Moneda" xfId="1" builtinId="4"/>
    <cellStyle name="Normal" xfId="0" builtinId="0"/>
    <cellStyle name="Normal 2" xfId="2"/>
    <cellStyle name="Normal 3"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19050</xdr:colOff>
      <xdr:row>0</xdr:row>
      <xdr:rowOff>123825</xdr:rowOff>
    </xdr:from>
    <xdr:to>
      <xdr:col>1</xdr:col>
      <xdr:colOff>1819050</xdr:colOff>
      <xdr:row>4</xdr:row>
      <xdr:rowOff>156397</xdr:rowOff>
    </xdr:to>
    <xdr:pic>
      <xdr:nvPicPr>
        <xdr:cNvPr id="3" name="Imagen 2">
          <a:extLst>
            <a:ext uri="{FF2B5EF4-FFF2-40B4-BE49-F238E27FC236}">
              <a16:creationId xmlns:a16="http://schemas.microsoft.com/office/drawing/2014/main" xmlns="" id="{9D494AC9-BC41-478F-8B14-EC5ABD29818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57175" y="123825"/>
          <a:ext cx="1800000" cy="6802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1</xdr:row>
      <xdr:rowOff>9525</xdr:rowOff>
    </xdr:from>
    <xdr:to>
      <xdr:col>2</xdr:col>
      <xdr:colOff>904875</xdr:colOff>
      <xdr:row>4</xdr:row>
      <xdr:rowOff>104776</xdr:rowOff>
    </xdr:to>
    <xdr:pic>
      <xdr:nvPicPr>
        <xdr:cNvPr id="4" name="Picture 1" descr="Logo Nuevo Inguat No 1">
          <a:extLst>
            <a:ext uri="{FF2B5EF4-FFF2-40B4-BE49-F238E27FC236}">
              <a16:creationId xmlns:a16="http://schemas.microsoft.com/office/drawing/2014/main" xmlns="" id="{EF8AD828-96B9-4EBF-B711-A28E50D596C9}"/>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495550" y="171450"/>
          <a:ext cx="904875" cy="581026"/>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0"/>
  <sheetViews>
    <sheetView tabSelected="1" zoomScale="115" zoomScaleNormal="115" workbookViewId="0">
      <selection activeCell="C14" sqref="C14:D14"/>
    </sheetView>
  </sheetViews>
  <sheetFormatPr baseColWidth="10" defaultRowHeight="12.75" x14ac:dyDescent="0.2"/>
  <cols>
    <col min="1" max="1" width="3.5703125" style="3" customWidth="1"/>
    <col min="2" max="2" width="33.85546875" style="2" customWidth="1"/>
    <col min="3" max="3" width="56" style="1" customWidth="1"/>
    <col min="4" max="4" width="30.42578125" style="1" customWidth="1"/>
    <col min="5" max="6" width="11.5703125" style="17" customWidth="1"/>
    <col min="7" max="7" width="11.140625" style="23" customWidth="1"/>
    <col min="8" max="8" width="14.7109375" style="13" hidden="1" customWidth="1"/>
  </cols>
  <sheetData>
    <row r="1" spans="1:13" x14ac:dyDescent="0.2">
      <c r="A1" s="4"/>
      <c r="B1" s="5"/>
      <c r="C1" s="6"/>
      <c r="D1" s="6"/>
      <c r="E1" s="14"/>
      <c r="F1" s="14"/>
      <c r="G1" s="50"/>
    </row>
    <row r="2" spans="1:13" x14ac:dyDescent="0.2">
      <c r="A2" s="7"/>
      <c r="B2" s="8"/>
      <c r="C2" s="9"/>
      <c r="D2" s="9"/>
      <c r="E2" s="15"/>
      <c r="F2" s="15"/>
      <c r="G2" s="51"/>
    </row>
    <row r="3" spans="1:13" x14ac:dyDescent="0.2">
      <c r="A3" s="7"/>
      <c r="B3" s="8"/>
      <c r="C3" s="9"/>
      <c r="D3" s="9"/>
      <c r="E3" s="15"/>
      <c r="F3" s="15"/>
      <c r="G3" s="51"/>
    </row>
    <row r="4" spans="1:13" x14ac:dyDescent="0.2">
      <c r="A4" s="7"/>
      <c r="B4" s="8"/>
      <c r="C4" s="9"/>
      <c r="D4" s="9"/>
      <c r="E4" s="15"/>
      <c r="F4" s="15"/>
      <c r="G4" s="51"/>
    </row>
    <row r="5" spans="1:13" ht="33.75" customHeight="1" x14ac:dyDescent="0.2">
      <c r="A5" s="10"/>
      <c r="B5" s="11"/>
      <c r="C5" s="12"/>
      <c r="D5" s="12"/>
      <c r="E5" s="52"/>
      <c r="F5" s="52"/>
      <c r="G5" s="53"/>
    </row>
    <row r="6" spans="1:13" ht="15" customHeight="1" x14ac:dyDescent="0.2">
      <c r="A6" s="24" t="s">
        <v>68</v>
      </c>
      <c r="B6" s="25"/>
      <c r="C6" s="26"/>
      <c r="D6" s="39" t="s">
        <v>69</v>
      </c>
      <c r="E6" s="27"/>
      <c r="F6" s="27"/>
      <c r="G6" s="28"/>
      <c r="H6" s="37"/>
      <c r="I6" s="37"/>
      <c r="J6" s="37"/>
    </row>
    <row r="7" spans="1:13" ht="15" customHeight="1" x14ac:dyDescent="0.2">
      <c r="A7" s="30" t="s">
        <v>70</v>
      </c>
      <c r="B7" s="31"/>
      <c r="C7" s="32"/>
      <c r="D7" s="40" t="s">
        <v>71</v>
      </c>
      <c r="E7" s="37"/>
      <c r="F7" s="37"/>
      <c r="G7" s="29"/>
      <c r="H7" s="37"/>
      <c r="I7" s="37"/>
      <c r="J7" s="37"/>
    </row>
    <row r="8" spans="1:13" ht="15" customHeight="1" x14ac:dyDescent="0.2">
      <c r="A8" s="33" t="s">
        <v>72</v>
      </c>
      <c r="B8" s="34"/>
      <c r="C8" s="35"/>
      <c r="D8" s="41" t="s">
        <v>101</v>
      </c>
      <c r="E8" s="36"/>
      <c r="F8" s="36"/>
      <c r="G8" s="42"/>
      <c r="H8" s="38"/>
      <c r="I8" s="38"/>
      <c r="J8" s="37"/>
    </row>
    <row r="10" spans="1:13" ht="18" x14ac:dyDescent="0.2">
      <c r="A10" s="78" t="s">
        <v>4</v>
      </c>
      <c r="B10" s="78"/>
      <c r="C10" s="78"/>
      <c r="D10" s="78"/>
      <c r="E10" s="78"/>
      <c r="F10" s="78"/>
      <c r="G10" s="78"/>
    </row>
    <row r="11" spans="1:13" s="44" customFormat="1" ht="41.25" customHeight="1" x14ac:dyDescent="0.2">
      <c r="A11" s="54" t="s">
        <v>8</v>
      </c>
      <c r="B11" s="55" t="s">
        <v>7</v>
      </c>
      <c r="C11" s="80" t="s">
        <v>0</v>
      </c>
      <c r="D11" s="80"/>
      <c r="E11" s="56" t="s">
        <v>1</v>
      </c>
      <c r="F11" s="56" t="s">
        <v>2</v>
      </c>
      <c r="G11" s="57" t="s">
        <v>3</v>
      </c>
      <c r="H11" s="43"/>
      <c r="I11" s="58"/>
      <c r="K11" s="19"/>
      <c r="L11" s="20"/>
      <c r="M11" s="18"/>
    </row>
    <row r="12" spans="1:13" ht="24" customHeight="1" x14ac:dyDescent="0.2">
      <c r="A12" s="79" t="s">
        <v>9</v>
      </c>
      <c r="B12" s="79"/>
      <c r="C12" s="79"/>
      <c r="D12" s="79"/>
      <c r="E12" s="79"/>
      <c r="F12" s="16"/>
      <c r="G12" s="22"/>
    </row>
    <row r="13" spans="1:13" s="44" customFormat="1" ht="65.25" customHeight="1" x14ac:dyDescent="0.2">
      <c r="A13" s="59">
        <v>1</v>
      </c>
      <c r="B13" s="46" t="s">
        <v>18</v>
      </c>
      <c r="C13" s="76" t="s">
        <v>36</v>
      </c>
      <c r="D13" s="76"/>
      <c r="E13" s="48">
        <f t="shared" ref="E13:E42" si="0">+H13/1.12</f>
        <v>6696.4285714285706</v>
      </c>
      <c r="F13" s="48">
        <f>+E13*12%</f>
        <v>803.57142857142844</v>
      </c>
      <c r="G13" s="48">
        <f>+E13+F13</f>
        <v>7499.9999999999991</v>
      </c>
      <c r="H13" s="43">
        <v>7500</v>
      </c>
    </row>
    <row r="14" spans="1:13" s="44" customFormat="1" ht="62.25" customHeight="1" x14ac:dyDescent="0.2">
      <c r="A14" s="60">
        <v>2</v>
      </c>
      <c r="B14" s="46" t="s">
        <v>6</v>
      </c>
      <c r="C14" s="75" t="s">
        <v>37</v>
      </c>
      <c r="D14" s="75"/>
      <c r="E14" s="48">
        <f t="shared" si="0"/>
        <v>16071.428571428571</v>
      </c>
      <c r="F14" s="48">
        <f t="shared" ref="F14:F42" si="1">+E14*12%</f>
        <v>1928.5714285714284</v>
      </c>
      <c r="G14" s="48">
        <f t="shared" ref="G14:G42" si="2">+E14+F14</f>
        <v>18000</v>
      </c>
      <c r="H14" s="43">
        <v>18000</v>
      </c>
    </row>
    <row r="15" spans="1:13" s="44" customFormat="1" ht="44.25" customHeight="1" x14ac:dyDescent="0.2">
      <c r="A15" s="71">
        <v>3</v>
      </c>
      <c r="B15" s="46" t="s">
        <v>10</v>
      </c>
      <c r="C15" s="75" t="s">
        <v>38</v>
      </c>
      <c r="D15" s="75"/>
      <c r="E15" s="48">
        <f t="shared" si="0"/>
        <v>14285.714285714284</v>
      </c>
      <c r="F15" s="48">
        <f t="shared" si="1"/>
        <v>1714.285714285714</v>
      </c>
      <c r="G15" s="49">
        <f t="shared" si="2"/>
        <v>15999.999999999998</v>
      </c>
      <c r="H15" s="43">
        <v>16000</v>
      </c>
    </row>
    <row r="16" spans="1:13" s="44" customFormat="1" ht="44.25" customHeight="1" x14ac:dyDescent="0.2">
      <c r="A16" s="60">
        <v>4</v>
      </c>
      <c r="B16" s="46" t="s">
        <v>86</v>
      </c>
      <c r="C16" s="75" t="s">
        <v>87</v>
      </c>
      <c r="D16" s="75"/>
      <c r="E16" s="48">
        <f t="shared" si="0"/>
        <v>14976.955357142855</v>
      </c>
      <c r="F16" s="48">
        <f t="shared" si="1"/>
        <v>1797.2346428571425</v>
      </c>
      <c r="G16" s="49">
        <v>20000</v>
      </c>
      <c r="H16" s="43">
        <v>16774.189999999999</v>
      </c>
    </row>
    <row r="17" spans="1:8" s="44" customFormat="1" ht="45" customHeight="1" x14ac:dyDescent="0.2">
      <c r="A17" s="71">
        <v>5</v>
      </c>
      <c r="B17" s="46" t="s">
        <v>58</v>
      </c>
      <c r="C17" s="75" t="s">
        <v>59</v>
      </c>
      <c r="D17" s="75"/>
      <c r="E17" s="48">
        <f t="shared" si="0"/>
        <v>22321.428571428569</v>
      </c>
      <c r="F17" s="48">
        <f t="shared" si="1"/>
        <v>2678.571428571428</v>
      </c>
      <c r="G17" s="49">
        <f t="shared" si="2"/>
        <v>24999.999999999996</v>
      </c>
      <c r="H17" s="43">
        <v>25000</v>
      </c>
    </row>
    <row r="18" spans="1:8" s="44" customFormat="1" ht="61.5" customHeight="1" x14ac:dyDescent="0.2">
      <c r="A18" s="60">
        <v>6</v>
      </c>
      <c r="B18" s="46" t="s">
        <v>16</v>
      </c>
      <c r="C18" s="75" t="s">
        <v>39</v>
      </c>
      <c r="D18" s="75"/>
      <c r="E18" s="48">
        <f t="shared" si="0"/>
        <v>10714.285714285714</v>
      </c>
      <c r="F18" s="48">
        <f t="shared" si="1"/>
        <v>1285.7142857142856</v>
      </c>
      <c r="G18" s="49">
        <f t="shared" si="2"/>
        <v>12000</v>
      </c>
      <c r="H18" s="43">
        <v>12000</v>
      </c>
    </row>
    <row r="19" spans="1:8" s="44" customFormat="1" ht="56.25" customHeight="1" x14ac:dyDescent="0.2">
      <c r="A19" s="71">
        <v>7</v>
      </c>
      <c r="B19" s="46" t="s">
        <v>5</v>
      </c>
      <c r="C19" s="75" t="s">
        <v>40</v>
      </c>
      <c r="D19" s="75"/>
      <c r="E19" s="48">
        <f t="shared" si="0"/>
        <v>16071.428571428571</v>
      </c>
      <c r="F19" s="48">
        <f t="shared" si="1"/>
        <v>1928.5714285714284</v>
      </c>
      <c r="G19" s="49">
        <f t="shared" si="2"/>
        <v>18000</v>
      </c>
      <c r="H19" s="43">
        <v>18000</v>
      </c>
    </row>
    <row r="20" spans="1:8" s="44" customFormat="1" ht="56.25" customHeight="1" x14ac:dyDescent="0.2">
      <c r="A20" s="60">
        <v>8</v>
      </c>
      <c r="B20" s="46" t="s">
        <v>84</v>
      </c>
      <c r="C20" s="75" t="s">
        <v>85</v>
      </c>
      <c r="D20" s="75"/>
      <c r="E20" s="48">
        <f t="shared" si="0"/>
        <v>7488.4821428571422</v>
      </c>
      <c r="F20" s="48">
        <f t="shared" si="1"/>
        <v>898.61785714285702</v>
      </c>
      <c r="G20" s="49">
        <v>10000</v>
      </c>
      <c r="H20" s="43">
        <v>8387.1</v>
      </c>
    </row>
    <row r="21" spans="1:8" s="44" customFormat="1" ht="56.25" customHeight="1" x14ac:dyDescent="0.2">
      <c r="A21" s="71">
        <v>9</v>
      </c>
      <c r="B21" s="46" t="s">
        <v>80</v>
      </c>
      <c r="C21" s="75" t="s">
        <v>81</v>
      </c>
      <c r="D21" s="75"/>
      <c r="E21" s="48">
        <f>+H21/1.12</f>
        <v>9504.6071428571413</v>
      </c>
      <c r="F21" s="48">
        <f t="shared" si="1"/>
        <v>1140.552857142857</v>
      </c>
      <c r="G21" s="49">
        <v>11000</v>
      </c>
      <c r="H21" s="43">
        <v>10645.16</v>
      </c>
    </row>
    <row r="22" spans="1:8" s="44" customFormat="1" ht="50.25" customHeight="1" x14ac:dyDescent="0.2">
      <c r="A22" s="60">
        <v>10</v>
      </c>
      <c r="B22" s="46" t="s">
        <v>60</v>
      </c>
      <c r="C22" s="75" t="s">
        <v>61</v>
      </c>
      <c r="D22" s="75"/>
      <c r="E22" s="48">
        <f t="shared" si="0"/>
        <v>14285.714285714284</v>
      </c>
      <c r="F22" s="48">
        <f t="shared" si="1"/>
        <v>1714.285714285714</v>
      </c>
      <c r="G22" s="49">
        <f t="shared" si="2"/>
        <v>15999.999999999998</v>
      </c>
      <c r="H22" s="43">
        <v>16000</v>
      </c>
    </row>
    <row r="23" spans="1:8" s="44" customFormat="1" ht="45" customHeight="1" x14ac:dyDescent="0.2">
      <c r="A23" s="71">
        <v>11</v>
      </c>
      <c r="B23" s="46" t="s">
        <v>21</v>
      </c>
      <c r="C23" s="75" t="s">
        <v>22</v>
      </c>
      <c r="D23" s="75"/>
      <c r="E23" s="48">
        <f t="shared" si="0"/>
        <v>8035.7142857142853</v>
      </c>
      <c r="F23" s="48">
        <f t="shared" si="1"/>
        <v>964.28571428571422</v>
      </c>
      <c r="G23" s="49">
        <f t="shared" si="2"/>
        <v>9000</v>
      </c>
      <c r="H23" s="43">
        <v>9000</v>
      </c>
    </row>
    <row r="24" spans="1:8" s="44" customFormat="1" ht="87.75" customHeight="1" x14ac:dyDescent="0.2">
      <c r="A24" s="60">
        <v>12</v>
      </c>
      <c r="B24" s="46" t="s">
        <v>20</v>
      </c>
      <c r="C24" s="75" t="s">
        <v>41</v>
      </c>
      <c r="D24" s="75"/>
      <c r="E24" s="48">
        <f t="shared" si="0"/>
        <v>4464.2857142857138</v>
      </c>
      <c r="F24" s="48">
        <f t="shared" si="1"/>
        <v>535.71428571428567</v>
      </c>
      <c r="G24" s="49">
        <f t="shared" si="2"/>
        <v>4999.9999999999991</v>
      </c>
      <c r="H24" s="43">
        <v>5000</v>
      </c>
    </row>
    <row r="25" spans="1:8" s="44" customFormat="1" ht="56.25" customHeight="1" x14ac:dyDescent="0.2">
      <c r="A25" s="71">
        <v>13</v>
      </c>
      <c r="B25" s="46" t="s">
        <v>66</v>
      </c>
      <c r="C25" s="75" t="s">
        <v>67</v>
      </c>
      <c r="D25" s="75"/>
      <c r="E25" s="48">
        <f t="shared" si="0"/>
        <v>10714.285714285714</v>
      </c>
      <c r="F25" s="48">
        <f t="shared" si="1"/>
        <v>1285.7142857142856</v>
      </c>
      <c r="G25" s="49">
        <f t="shared" si="2"/>
        <v>12000</v>
      </c>
      <c r="H25" s="43">
        <v>12000</v>
      </c>
    </row>
    <row r="26" spans="1:8" s="44" customFormat="1" ht="56.25" customHeight="1" x14ac:dyDescent="0.2">
      <c r="A26" s="60">
        <v>14</v>
      </c>
      <c r="B26" s="46" t="s">
        <v>92</v>
      </c>
      <c r="C26" s="75" t="s">
        <v>93</v>
      </c>
      <c r="D26" s="75"/>
      <c r="E26" s="48">
        <f t="shared" si="0"/>
        <v>17857.142857142855</v>
      </c>
      <c r="F26" s="48">
        <f t="shared" si="1"/>
        <v>2142.8571428571427</v>
      </c>
      <c r="G26" s="49">
        <f t="shared" si="2"/>
        <v>19999.999999999996</v>
      </c>
      <c r="H26" s="43">
        <v>20000</v>
      </c>
    </row>
    <row r="27" spans="1:8" s="44" customFormat="1" ht="56.25" customHeight="1" x14ac:dyDescent="0.2">
      <c r="A27" s="71">
        <v>15</v>
      </c>
      <c r="B27" s="46" t="s">
        <v>98</v>
      </c>
      <c r="C27" s="75" t="s">
        <v>99</v>
      </c>
      <c r="D27" s="75"/>
      <c r="E27" s="48">
        <f t="shared" si="0"/>
        <v>13392.857142857141</v>
      </c>
      <c r="F27" s="48">
        <f t="shared" si="1"/>
        <v>1607.1428571428569</v>
      </c>
      <c r="G27" s="49">
        <f t="shared" si="2"/>
        <v>14999.999999999998</v>
      </c>
      <c r="H27" s="43">
        <v>15000</v>
      </c>
    </row>
    <row r="28" spans="1:8" s="44" customFormat="1" ht="56.25" customHeight="1" x14ac:dyDescent="0.2">
      <c r="A28" s="60">
        <v>16</v>
      </c>
      <c r="B28" s="46" t="s">
        <v>100</v>
      </c>
      <c r="C28" s="75" t="s">
        <v>41</v>
      </c>
      <c r="D28" s="75"/>
      <c r="E28" s="48">
        <f t="shared" si="0"/>
        <v>4464.2857142857138</v>
      </c>
      <c r="F28" s="48">
        <f t="shared" si="1"/>
        <v>535.71428571428567</v>
      </c>
      <c r="G28" s="49">
        <f t="shared" si="2"/>
        <v>4999.9999999999991</v>
      </c>
      <c r="H28" s="43">
        <v>5000</v>
      </c>
    </row>
    <row r="29" spans="1:8" s="44" customFormat="1" ht="44.25" customHeight="1" x14ac:dyDescent="0.2">
      <c r="A29" s="71">
        <v>17</v>
      </c>
      <c r="B29" s="46" t="s">
        <v>26</v>
      </c>
      <c r="C29" s="76" t="s">
        <v>42</v>
      </c>
      <c r="D29" s="76"/>
      <c r="E29" s="48">
        <f t="shared" si="0"/>
        <v>12096.776785714284</v>
      </c>
      <c r="F29" s="48">
        <f t="shared" si="1"/>
        <v>1451.6132142857141</v>
      </c>
      <c r="G29" s="49">
        <v>13548.39</v>
      </c>
      <c r="H29" s="43">
        <v>13548.39</v>
      </c>
    </row>
    <row r="30" spans="1:8" s="44" customFormat="1" ht="69" customHeight="1" x14ac:dyDescent="0.2">
      <c r="A30" s="60">
        <v>18</v>
      </c>
      <c r="B30" s="46" t="s">
        <v>24</v>
      </c>
      <c r="C30" s="76" t="s">
        <v>25</v>
      </c>
      <c r="D30" s="76"/>
      <c r="E30" s="48">
        <f t="shared" si="0"/>
        <v>6249.9999999999991</v>
      </c>
      <c r="F30" s="48">
        <f t="shared" si="1"/>
        <v>749.99999999999989</v>
      </c>
      <c r="G30" s="49">
        <f t="shared" si="2"/>
        <v>6999.9999999999991</v>
      </c>
      <c r="H30" s="43">
        <v>7000</v>
      </c>
    </row>
    <row r="31" spans="1:8" s="44" customFormat="1" ht="45" customHeight="1" x14ac:dyDescent="0.2">
      <c r="A31" s="71">
        <v>19</v>
      </c>
      <c r="B31" s="46" t="s">
        <v>17</v>
      </c>
      <c r="C31" s="75" t="s">
        <v>89</v>
      </c>
      <c r="D31" s="75"/>
      <c r="E31" s="48">
        <f t="shared" si="0"/>
        <v>5357.1428571428569</v>
      </c>
      <c r="F31" s="48">
        <f t="shared" si="1"/>
        <v>642.85714285714278</v>
      </c>
      <c r="G31" s="49">
        <v>9500</v>
      </c>
      <c r="H31" s="43">
        <v>6000</v>
      </c>
    </row>
    <row r="32" spans="1:8" s="63" customFormat="1" ht="56.25" customHeight="1" x14ac:dyDescent="0.2">
      <c r="A32" s="60">
        <v>20</v>
      </c>
      <c r="B32" s="61" t="s">
        <v>11</v>
      </c>
      <c r="C32" s="75" t="s">
        <v>45</v>
      </c>
      <c r="D32" s="75"/>
      <c r="E32" s="48">
        <f t="shared" si="0"/>
        <v>7142.8571428571422</v>
      </c>
      <c r="F32" s="48">
        <f t="shared" si="1"/>
        <v>857.142857142857</v>
      </c>
      <c r="G32" s="49">
        <f t="shared" si="2"/>
        <v>7999.9999999999991</v>
      </c>
      <c r="H32" s="62">
        <v>8000</v>
      </c>
    </row>
    <row r="33" spans="1:12" s="63" customFormat="1" ht="71.25" customHeight="1" x14ac:dyDescent="0.2">
      <c r="A33" s="71">
        <v>21</v>
      </c>
      <c r="B33" s="61" t="s">
        <v>12</v>
      </c>
      <c r="C33" s="73" t="s">
        <v>46</v>
      </c>
      <c r="D33" s="73"/>
      <c r="E33" s="48">
        <f t="shared" si="0"/>
        <v>7142.8571428571422</v>
      </c>
      <c r="F33" s="48">
        <f t="shared" si="1"/>
        <v>857.142857142857</v>
      </c>
      <c r="G33" s="49">
        <f t="shared" si="2"/>
        <v>7999.9999999999991</v>
      </c>
      <c r="H33" s="62">
        <v>8000</v>
      </c>
      <c r="L33" s="21"/>
    </row>
    <row r="34" spans="1:12" s="63" customFormat="1" ht="67.5" customHeight="1" x14ac:dyDescent="0.2">
      <c r="A34" s="60">
        <v>22</v>
      </c>
      <c r="B34" s="61" t="s">
        <v>19</v>
      </c>
      <c r="C34" s="73" t="s">
        <v>47</v>
      </c>
      <c r="D34" s="73"/>
      <c r="E34" s="48">
        <f t="shared" si="0"/>
        <v>9821.4285714285706</v>
      </c>
      <c r="F34" s="48">
        <f t="shared" si="1"/>
        <v>1178.5714285714284</v>
      </c>
      <c r="G34" s="49">
        <f t="shared" si="2"/>
        <v>11000</v>
      </c>
      <c r="H34" s="62">
        <v>11000</v>
      </c>
      <c r="L34" s="21"/>
    </row>
    <row r="35" spans="1:12" s="63" customFormat="1" ht="33.75" customHeight="1" x14ac:dyDescent="0.2">
      <c r="A35" s="71">
        <v>23</v>
      </c>
      <c r="B35" s="61" t="s">
        <v>57</v>
      </c>
      <c r="C35" s="73" t="s">
        <v>63</v>
      </c>
      <c r="D35" s="73"/>
      <c r="E35" s="48">
        <f t="shared" si="0"/>
        <v>10714.285714285714</v>
      </c>
      <c r="F35" s="48">
        <f t="shared" si="1"/>
        <v>1285.7142857142856</v>
      </c>
      <c r="G35" s="49">
        <f t="shared" si="2"/>
        <v>12000</v>
      </c>
      <c r="H35" s="62">
        <v>12000</v>
      </c>
      <c r="L35" s="21"/>
    </row>
    <row r="36" spans="1:12" s="63" customFormat="1" ht="52.5" customHeight="1" x14ac:dyDescent="0.2">
      <c r="A36" s="60">
        <v>24</v>
      </c>
      <c r="B36" s="61" t="s">
        <v>96</v>
      </c>
      <c r="C36" s="73" t="s">
        <v>97</v>
      </c>
      <c r="D36" s="73"/>
      <c r="E36" s="48">
        <f t="shared" si="0"/>
        <v>4953.9196428571431</v>
      </c>
      <c r="F36" s="48">
        <f t="shared" si="1"/>
        <v>594.4703571428571</v>
      </c>
      <c r="G36" s="49">
        <f t="shared" si="2"/>
        <v>5548.39</v>
      </c>
      <c r="H36" s="62">
        <v>5548.39</v>
      </c>
      <c r="L36" s="21"/>
    </row>
    <row r="37" spans="1:12" s="63" customFormat="1" ht="56.25" customHeight="1" x14ac:dyDescent="0.2">
      <c r="A37" s="71">
        <v>25</v>
      </c>
      <c r="B37" s="61" t="s">
        <v>23</v>
      </c>
      <c r="C37" s="73" t="s">
        <v>50</v>
      </c>
      <c r="D37" s="73"/>
      <c r="E37" s="48">
        <f t="shared" si="0"/>
        <v>8928.5714285714275</v>
      </c>
      <c r="F37" s="48">
        <f t="shared" si="1"/>
        <v>1071.4285714285713</v>
      </c>
      <c r="G37" s="49">
        <f t="shared" si="2"/>
        <v>9999.9999999999982</v>
      </c>
      <c r="H37" s="62">
        <v>10000</v>
      </c>
      <c r="L37" s="21"/>
    </row>
    <row r="38" spans="1:12" s="63" customFormat="1" ht="45" customHeight="1" x14ac:dyDescent="0.2">
      <c r="A38" s="60">
        <v>26</v>
      </c>
      <c r="B38" s="61" t="s">
        <v>14</v>
      </c>
      <c r="C38" s="74" t="s">
        <v>52</v>
      </c>
      <c r="D38" s="74"/>
      <c r="E38" s="48">
        <f t="shared" si="0"/>
        <v>10714.285714285714</v>
      </c>
      <c r="F38" s="48">
        <f t="shared" si="1"/>
        <v>1285.7142857142856</v>
      </c>
      <c r="G38" s="49">
        <f t="shared" si="2"/>
        <v>12000</v>
      </c>
      <c r="H38" s="62">
        <v>12000</v>
      </c>
    </row>
    <row r="39" spans="1:12" s="63" customFormat="1" ht="45" customHeight="1" x14ac:dyDescent="0.2">
      <c r="A39" s="71">
        <v>27</v>
      </c>
      <c r="B39" s="61" t="s">
        <v>82</v>
      </c>
      <c r="C39" s="74" t="s">
        <v>83</v>
      </c>
      <c r="D39" s="74"/>
      <c r="E39" s="48">
        <f t="shared" si="0"/>
        <v>5184.3303571428569</v>
      </c>
      <c r="F39" s="48">
        <f t="shared" si="1"/>
        <v>622.11964285714282</v>
      </c>
      <c r="G39" s="49">
        <v>6000</v>
      </c>
      <c r="H39" s="62">
        <v>5806.45</v>
      </c>
    </row>
    <row r="40" spans="1:12" s="63" customFormat="1" ht="70.5" customHeight="1" x14ac:dyDescent="0.2">
      <c r="A40" s="60">
        <v>28</v>
      </c>
      <c r="B40" s="61" t="s">
        <v>13</v>
      </c>
      <c r="C40" s="75" t="s">
        <v>53</v>
      </c>
      <c r="D40" s="75"/>
      <c r="E40" s="48">
        <f t="shared" si="0"/>
        <v>14285.714285714284</v>
      </c>
      <c r="F40" s="48">
        <f t="shared" si="1"/>
        <v>1714.285714285714</v>
      </c>
      <c r="G40" s="49">
        <f t="shared" si="2"/>
        <v>15999.999999999998</v>
      </c>
      <c r="H40" s="62">
        <v>16000</v>
      </c>
    </row>
    <row r="41" spans="1:12" s="63" customFormat="1" ht="56.25" customHeight="1" x14ac:dyDescent="0.2">
      <c r="A41" s="71">
        <v>29</v>
      </c>
      <c r="B41" s="61" t="s">
        <v>62</v>
      </c>
      <c r="C41" s="75" t="s">
        <v>88</v>
      </c>
      <c r="D41" s="75"/>
      <c r="E41" s="48">
        <f t="shared" si="0"/>
        <v>22321.428571428569</v>
      </c>
      <c r="F41" s="48">
        <f t="shared" si="1"/>
        <v>2678.571428571428</v>
      </c>
      <c r="G41" s="49">
        <v>27000</v>
      </c>
      <c r="H41" s="62">
        <v>25000</v>
      </c>
    </row>
    <row r="42" spans="1:12" s="63" customFormat="1" ht="45" customHeight="1" x14ac:dyDescent="0.2">
      <c r="A42" s="60">
        <v>30</v>
      </c>
      <c r="B42" s="46" t="s">
        <v>15</v>
      </c>
      <c r="C42" s="75" t="s">
        <v>55</v>
      </c>
      <c r="D42" s="75"/>
      <c r="E42" s="48">
        <f t="shared" si="0"/>
        <v>7142.8571428571422</v>
      </c>
      <c r="F42" s="48">
        <f t="shared" si="1"/>
        <v>857.142857142857</v>
      </c>
      <c r="G42" s="49">
        <f t="shared" si="2"/>
        <v>7999.9999999999991</v>
      </c>
      <c r="H42" s="62">
        <v>8000</v>
      </c>
    </row>
    <row r="43" spans="1:12" ht="18" x14ac:dyDescent="0.2">
      <c r="A43" s="45" t="s">
        <v>73</v>
      </c>
      <c r="B43" s="45"/>
      <c r="C43" s="45"/>
      <c r="D43" s="45"/>
      <c r="E43" s="45"/>
      <c r="F43" s="16"/>
      <c r="G43" s="22"/>
    </row>
    <row r="44" spans="1:12" s="44" customFormat="1" ht="56.25" customHeight="1" x14ac:dyDescent="0.2">
      <c r="A44" s="59">
        <v>1</v>
      </c>
      <c r="B44" s="46" t="s">
        <v>27</v>
      </c>
      <c r="C44" s="75" t="s">
        <v>35</v>
      </c>
      <c r="D44" s="75"/>
      <c r="E44" s="48">
        <f>+H44/1.12</f>
        <v>8482.1428571428569</v>
      </c>
      <c r="F44" s="48">
        <f>+E44*12%</f>
        <v>1017.8571428571428</v>
      </c>
      <c r="G44" s="49">
        <f>+E44+F44</f>
        <v>9500</v>
      </c>
      <c r="H44" s="43">
        <v>9500</v>
      </c>
    </row>
    <row r="45" spans="1:12" ht="18" x14ac:dyDescent="0.2">
      <c r="A45" s="45" t="s">
        <v>79</v>
      </c>
      <c r="B45" s="46"/>
      <c r="C45" s="47"/>
      <c r="D45" s="47"/>
      <c r="E45" s="48"/>
      <c r="F45" s="48"/>
      <c r="G45" s="49"/>
    </row>
    <row r="46" spans="1:12" s="44" customFormat="1" ht="59.25" customHeight="1" x14ac:dyDescent="0.2">
      <c r="A46" s="59">
        <v>1</v>
      </c>
      <c r="B46" s="46" t="s">
        <v>30</v>
      </c>
      <c r="C46" s="76" t="s">
        <v>44</v>
      </c>
      <c r="D46" s="76"/>
      <c r="E46" s="48">
        <f>+H46/1.12</f>
        <v>8482.1428571428569</v>
      </c>
      <c r="F46" s="48">
        <f>+E46*12%</f>
        <v>1017.8571428571428</v>
      </c>
      <c r="G46" s="49">
        <f>+E46+F46</f>
        <v>9500</v>
      </c>
      <c r="H46" s="43">
        <v>9500</v>
      </c>
    </row>
    <row r="47" spans="1:12" s="44" customFormat="1" ht="59.25" customHeight="1" x14ac:dyDescent="0.2">
      <c r="A47" s="70">
        <v>2</v>
      </c>
      <c r="B47" s="46" t="s">
        <v>94</v>
      </c>
      <c r="C47" s="76" t="s">
        <v>95</v>
      </c>
      <c r="D47" s="76"/>
      <c r="E47" s="48">
        <f>+H47/1.12</f>
        <v>8482.1428571428569</v>
      </c>
      <c r="F47" s="48">
        <f>+E47*12%</f>
        <v>1017.8571428571428</v>
      </c>
      <c r="G47" s="49">
        <f>+E47+F47</f>
        <v>9500</v>
      </c>
      <c r="H47" s="43">
        <v>9500</v>
      </c>
    </row>
    <row r="48" spans="1:12" s="44" customFormat="1" ht="24" customHeight="1" x14ac:dyDescent="0.2">
      <c r="A48" s="45" t="s">
        <v>77</v>
      </c>
      <c r="B48" s="45"/>
      <c r="C48" s="45"/>
      <c r="D48" s="45"/>
      <c r="E48" s="45"/>
      <c r="F48" s="16"/>
      <c r="G48" s="22"/>
      <c r="H48" s="43"/>
    </row>
    <row r="49" spans="1:12" s="44" customFormat="1" ht="48" customHeight="1" x14ac:dyDescent="0.2">
      <c r="A49" s="59">
        <v>1</v>
      </c>
      <c r="B49" s="46" t="s">
        <v>64</v>
      </c>
      <c r="C49" s="76" t="s">
        <v>65</v>
      </c>
      <c r="D49" s="76"/>
      <c r="E49" s="48">
        <f>+H49/1.12</f>
        <v>8482.1428571428569</v>
      </c>
      <c r="F49" s="48">
        <f>+E49*12%</f>
        <v>1017.8571428571428</v>
      </c>
      <c r="G49" s="49">
        <f>+E49+F49</f>
        <v>9500</v>
      </c>
      <c r="H49" s="43">
        <v>9500</v>
      </c>
    </row>
    <row r="50" spans="1:12" s="44" customFormat="1" ht="56.25" customHeight="1" x14ac:dyDescent="0.2">
      <c r="A50" s="59">
        <v>2</v>
      </c>
      <c r="B50" s="46" t="s">
        <v>29</v>
      </c>
      <c r="C50" s="76" t="s">
        <v>43</v>
      </c>
      <c r="D50" s="76"/>
      <c r="E50" s="48">
        <f>+H50/1.12</f>
        <v>8482.1428571428569</v>
      </c>
      <c r="F50" s="48">
        <f>+E50*12%</f>
        <v>1017.8571428571428</v>
      </c>
      <c r="G50" s="49">
        <f>+E50+F50</f>
        <v>9500</v>
      </c>
      <c r="H50" s="43">
        <v>9500</v>
      </c>
    </row>
    <row r="51" spans="1:12" s="44" customFormat="1" ht="24" customHeight="1" x14ac:dyDescent="0.2">
      <c r="A51" s="45" t="s">
        <v>74</v>
      </c>
      <c r="B51" s="45"/>
      <c r="C51" s="45"/>
      <c r="D51" s="45"/>
      <c r="E51" s="45"/>
      <c r="F51" s="16"/>
      <c r="G51" s="22"/>
      <c r="H51" s="43"/>
    </row>
    <row r="52" spans="1:12" s="63" customFormat="1" ht="60.75" customHeight="1" x14ac:dyDescent="0.2">
      <c r="A52" s="59">
        <v>1</v>
      </c>
      <c r="B52" s="61" t="s">
        <v>34</v>
      </c>
      <c r="C52" s="75" t="s">
        <v>54</v>
      </c>
      <c r="D52" s="75"/>
      <c r="E52" s="48">
        <f>+H52/1.12</f>
        <v>8482.1428571428569</v>
      </c>
      <c r="F52" s="48">
        <f>+E52*12%</f>
        <v>1017.8571428571428</v>
      </c>
      <c r="G52" s="49">
        <f>+E52+F52</f>
        <v>9500</v>
      </c>
      <c r="H52" s="62">
        <v>9500</v>
      </c>
    </row>
    <row r="53" spans="1:12" s="44" customFormat="1" ht="24" customHeight="1" x14ac:dyDescent="0.2">
      <c r="A53" s="45" t="s">
        <v>76</v>
      </c>
      <c r="B53" s="45"/>
      <c r="C53" s="45"/>
      <c r="D53" s="45"/>
      <c r="E53" s="45"/>
      <c r="F53" s="16"/>
      <c r="G53" s="22"/>
      <c r="H53" s="43"/>
    </row>
    <row r="54" spans="1:12" s="63" customFormat="1" ht="56.25" customHeight="1" x14ac:dyDescent="0.2">
      <c r="A54" s="59">
        <v>1</v>
      </c>
      <c r="B54" s="61" t="s">
        <v>32</v>
      </c>
      <c r="C54" s="73" t="s">
        <v>49</v>
      </c>
      <c r="D54" s="73"/>
      <c r="E54" s="48">
        <f>+H54/1.12</f>
        <v>8482.1428571428569</v>
      </c>
      <c r="F54" s="48">
        <f>+E54*12%</f>
        <v>1017.8571428571428</v>
      </c>
      <c r="G54" s="49">
        <f>+E54+F54</f>
        <v>9500</v>
      </c>
      <c r="H54" s="62">
        <v>9500</v>
      </c>
      <c r="L54" s="21"/>
    </row>
    <row r="55" spans="1:12" s="63" customFormat="1" ht="56.25" customHeight="1" x14ac:dyDescent="0.2">
      <c r="A55" s="69">
        <v>2</v>
      </c>
      <c r="B55" s="61" t="s">
        <v>90</v>
      </c>
      <c r="C55" s="73" t="s">
        <v>91</v>
      </c>
      <c r="D55" s="73"/>
      <c r="E55" s="48">
        <f>+H55/1.12</f>
        <v>8482.1428571428569</v>
      </c>
      <c r="F55" s="48">
        <f>+E55*12%</f>
        <v>1017.8571428571428</v>
      </c>
      <c r="G55" s="49">
        <v>9500</v>
      </c>
      <c r="H55" s="62">
        <v>9500</v>
      </c>
      <c r="L55" s="21"/>
    </row>
    <row r="56" spans="1:12" s="63" customFormat="1" ht="67.5" customHeight="1" x14ac:dyDescent="0.2">
      <c r="A56" s="64">
        <v>3</v>
      </c>
      <c r="B56" s="65" t="s">
        <v>31</v>
      </c>
      <c r="C56" s="77" t="s">
        <v>48</v>
      </c>
      <c r="D56" s="77"/>
      <c r="E56" s="66">
        <v>8482.14</v>
      </c>
      <c r="F56" s="67">
        <v>1017.86</v>
      </c>
      <c r="G56" s="72">
        <v>9500</v>
      </c>
      <c r="K56" s="68"/>
    </row>
    <row r="57" spans="1:12" s="44" customFormat="1" ht="24" customHeight="1" x14ac:dyDescent="0.2">
      <c r="A57" s="45" t="s">
        <v>75</v>
      </c>
      <c r="B57" s="45"/>
      <c r="C57" s="45"/>
      <c r="D57" s="45"/>
      <c r="E57" s="45"/>
      <c r="F57" s="16"/>
      <c r="G57" s="22"/>
      <c r="H57" s="43"/>
    </row>
    <row r="58" spans="1:12" s="44" customFormat="1" ht="82.5" customHeight="1" x14ac:dyDescent="0.2">
      <c r="A58" s="59">
        <v>1</v>
      </c>
      <c r="B58" s="46" t="s">
        <v>28</v>
      </c>
      <c r="C58" s="75" t="s">
        <v>56</v>
      </c>
      <c r="D58" s="75"/>
      <c r="E58" s="48">
        <f>+H58/1.12</f>
        <v>8482.1428571428569</v>
      </c>
      <c r="F58" s="48">
        <f>+E58*12%</f>
        <v>1017.8571428571428</v>
      </c>
      <c r="G58" s="49">
        <f>+E58+F58</f>
        <v>9500</v>
      </c>
      <c r="H58" s="43">
        <v>9500</v>
      </c>
    </row>
    <row r="59" spans="1:12" ht="18" x14ac:dyDescent="0.2">
      <c r="A59" s="45" t="s">
        <v>78</v>
      </c>
    </row>
    <row r="60" spans="1:12" s="63" customFormat="1" ht="45" customHeight="1" x14ac:dyDescent="0.2">
      <c r="A60" s="59">
        <v>1</v>
      </c>
      <c r="B60" s="61" t="s">
        <v>33</v>
      </c>
      <c r="C60" s="73" t="s">
        <v>51</v>
      </c>
      <c r="D60" s="73"/>
      <c r="E60" s="48">
        <f>+H60/1.12</f>
        <v>8482.1428571428569</v>
      </c>
      <c r="F60" s="48">
        <f>+E60*12%</f>
        <v>1017.8571428571428</v>
      </c>
      <c r="G60" s="49">
        <f>+E60+F60</f>
        <v>9500</v>
      </c>
      <c r="H60" s="62">
        <v>9500</v>
      </c>
      <c r="L60" s="21"/>
    </row>
  </sheetData>
  <mergeCells count="44">
    <mergeCell ref="A10:G10"/>
    <mergeCell ref="A12:E12"/>
    <mergeCell ref="C11:D11"/>
    <mergeCell ref="C19:D19"/>
    <mergeCell ref="C22:D22"/>
    <mergeCell ref="C13:D13"/>
    <mergeCell ref="C14:D14"/>
    <mergeCell ref="C15:D15"/>
    <mergeCell ref="C21:D21"/>
    <mergeCell ref="C20:D20"/>
    <mergeCell ref="C16:D16"/>
    <mergeCell ref="C17:D17"/>
    <mergeCell ref="C18:D18"/>
    <mergeCell ref="C23:D23"/>
    <mergeCell ref="C24:D24"/>
    <mergeCell ref="C55:D55"/>
    <mergeCell ref="C25:D25"/>
    <mergeCell ref="C33:D33"/>
    <mergeCell ref="C34:D34"/>
    <mergeCell ref="C35:D35"/>
    <mergeCell ref="C42:D42"/>
    <mergeCell ref="C37:D37"/>
    <mergeCell ref="C52:D52"/>
    <mergeCell ref="C41:D41"/>
    <mergeCell ref="C40:D40"/>
    <mergeCell ref="C38:D38"/>
    <mergeCell ref="C44:D44"/>
    <mergeCell ref="C29:D29"/>
    <mergeCell ref="C50:D50"/>
    <mergeCell ref="C60:D60"/>
    <mergeCell ref="C54:D54"/>
    <mergeCell ref="C39:D39"/>
    <mergeCell ref="C58:D58"/>
    <mergeCell ref="C26:D26"/>
    <mergeCell ref="C47:D47"/>
    <mergeCell ref="C56:D56"/>
    <mergeCell ref="C49:D49"/>
    <mergeCell ref="C30:D30"/>
    <mergeCell ref="C46:D46"/>
    <mergeCell ref="C31:D31"/>
    <mergeCell ref="C32:D32"/>
    <mergeCell ref="C36:D36"/>
    <mergeCell ref="C27:D27"/>
    <mergeCell ref="C28:D28"/>
  </mergeCells>
  <printOptions horizontalCentered="1"/>
  <pageMargins left="0.59055118110236227" right="0.19685039370078741" top="0.74803149606299213" bottom="0.35433070866141736" header="0.31496062992125984" footer="0.31496062992125984"/>
  <pageSetup scale="7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029</vt:lpstr>
      <vt:lpstr>'029'!Títulos_a_imprimir</vt:lpstr>
    </vt:vector>
  </TitlesOfParts>
  <Company>Inguat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jurbina</dc:creator>
  <cp:lastModifiedBy>Jeniffer Paola Sandoval Canel</cp:lastModifiedBy>
  <cp:lastPrinted>2024-04-05T21:20:15Z</cp:lastPrinted>
  <dcterms:created xsi:type="dcterms:W3CDTF">2009-03-30T20:58:52Z</dcterms:created>
  <dcterms:modified xsi:type="dcterms:W3CDTF">2024-09-05T14:55:26Z</dcterms:modified>
</cp:coreProperties>
</file>