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5115" yWindow="4875" windowWidth="19020" windowHeight="5775" tabRatio="883"/>
  </bookViews>
  <sheets>
    <sheet name="029" sheetId="47" r:id="rId1"/>
  </sheets>
  <definedNames>
    <definedName name="_xlnm.Print_Titles" localSheetId="0">'029'!$1:$11</definedName>
  </definedNames>
  <calcPr calcId="145621"/>
</workbook>
</file>

<file path=xl/calcChain.xml><?xml version="1.0" encoding="utf-8"?>
<calcChain xmlns="http://schemas.openxmlformats.org/spreadsheetml/2006/main">
  <c r="D45" i="47" l="1"/>
  <c r="E29" i="47" l="1"/>
  <c r="E45" i="47"/>
  <c r="E60" i="47" l="1"/>
  <c r="E46" i="47"/>
  <c r="E44" i="47"/>
  <c r="E38" i="47"/>
  <c r="E36" i="47"/>
  <c r="E24" i="47"/>
  <c r="E22" i="47"/>
  <c r="E14" i="47" l="1"/>
  <c r="E37" i="47" l="1"/>
  <c r="E47" i="47"/>
  <c r="E41" i="47"/>
  <c r="E39" i="47" l="1"/>
  <c r="F39" i="47" s="1"/>
  <c r="E27" i="47" l="1"/>
  <c r="E19" i="47"/>
  <c r="F19" i="47" s="1"/>
  <c r="E25" i="47"/>
  <c r="F25" i="47" s="1"/>
  <c r="E23" i="47"/>
  <c r="F23" i="47" s="1"/>
  <c r="E40" i="47"/>
  <c r="F40" i="47" s="1"/>
  <c r="E31" i="47"/>
  <c r="F31" i="47" s="1"/>
  <c r="E42" i="47"/>
  <c r="F42" i="47" s="1"/>
  <c r="E15" i="47" l="1"/>
  <c r="E13" i="47"/>
  <c r="F13" i="47" s="1"/>
  <c r="E64" i="47" l="1"/>
  <c r="E55" i="47"/>
  <c r="E54" i="47"/>
  <c r="E58" i="47"/>
  <c r="E50" i="47"/>
  <c r="E43" i="47"/>
  <c r="E35" i="47"/>
  <c r="E34" i="47"/>
  <c r="E33" i="47"/>
  <c r="E32" i="47"/>
  <c r="E30" i="47"/>
  <c r="E26" i="47"/>
  <c r="E21" i="47"/>
  <c r="E20" i="47"/>
  <c r="E18" i="47"/>
  <c r="E17" i="47"/>
  <c r="E16" i="47"/>
  <c r="E59" i="47" l="1"/>
  <c r="E53" i="47" l="1"/>
  <c r="E28" i="47"/>
</calcChain>
</file>

<file path=xl/sharedStrings.xml><?xml version="1.0" encoding="utf-8"?>
<sst xmlns="http://schemas.openxmlformats.org/spreadsheetml/2006/main" count="125" uniqueCount="101">
  <si>
    <t>Servicios contratados</t>
  </si>
  <si>
    <t>Honorarios</t>
  </si>
  <si>
    <t>IVA</t>
  </si>
  <si>
    <t>Total de Honorarios Mensual</t>
  </si>
  <si>
    <t>CHARLES SALVADOR FRAATZ SIERRA</t>
  </si>
  <si>
    <t>OMAR VINICIO SOLIS CERVANTES</t>
  </si>
  <si>
    <t>Listado de Servicios Contratados</t>
  </si>
  <si>
    <t>ELSA JUDITH SANTIZO JUAREZ DE RODRIGUEZ</t>
  </si>
  <si>
    <t>ANA MELISSA AMENABAR PERDOMO DE SMITH</t>
  </si>
  <si>
    <t>Nombre del Contratado</t>
  </si>
  <si>
    <t>No.</t>
  </si>
  <si>
    <t>LUIS ALBERTO MEDINA RECINOS</t>
  </si>
  <si>
    <t>MAURICIO ENRIQUE FERNÁNDEZ FLORES</t>
  </si>
  <si>
    <t>ERWIN ANTONIO GARCIA VELASQUEZ</t>
  </si>
  <si>
    <t>REGION METROPOLITANA</t>
  </si>
  <si>
    <t>REGION NORTE</t>
  </si>
  <si>
    <t>REGION NOR-ORIENTE</t>
  </si>
  <si>
    <t>REGION SUR-OCCIDENTE</t>
  </si>
  <si>
    <t>REGION NOR-OCCIDENTE</t>
  </si>
  <si>
    <t>ANTONIO ALEJANDRO BALAN BARBERENA</t>
  </si>
  <si>
    <t>BRINDAR APOYO TÉCNICO EN LA FORMULACIÓN DE ESTUDIOS, PROYECTOS E INFORMES ESPECIALES, PLANIFICACION ESTRATEGICA, PLAN OPERATIVO ANUAL Y MULTIANUAL Y PROCEDIMIENTOS QUE SEAN REQUERIDOS POR LA DIRECCIÓN ADMINISTRATIVA FINANCIERA</t>
  </si>
  <si>
    <t>SELVIN BOHANERGES RODRIGUEZ RODRIGUEZ</t>
  </si>
  <si>
    <t>APOYAR A LA JEFATURA DEL DEPARTAMENTO DE ASISTENCIA TURÍSTICA A EFECTO DE ESTABLECER RELACIONES CON ENTIDADES PÚBLICAS, PRIVADAS E INTERNACIONALES PARA FACILITAR LAS ASISTENCIAS A TURISTAS Y DESARROLLAR ACTIVIDADES QUE FORTALEZCAN LA SEGURIDAD TURÍSTICA.</t>
  </si>
  <si>
    <t>BRINDAR ASESORÍA TÉCNICA AL DEPARTAMENTO DE OPERACIÓN Y COMERCIALIZACIÓN EN TEMAS RELACIONADOS CON LA INDUSTRIA DE CRUCEROS</t>
  </si>
  <si>
    <t>BLANCA ZULEMA AZURDIA ARMAS</t>
  </si>
  <si>
    <t>BRINDAR ASESORÍA LEGAL Y APOYO AL DEPARTAMENTO JURÍDICO DEL INGUAT, EN EL ANÁLISIS, REVISIÓN Y ELABORACIÓN DE DOCUMENTOS LEGALES.</t>
  </si>
  <si>
    <t>JOSE ROBERTO TOBIAS</t>
  </si>
  <si>
    <t>PABLO ROGELIO GOMEZ HERNANDEZ</t>
  </si>
  <si>
    <t>JOSE AGUSTIN MANCHAME LAZARO</t>
  </si>
  <si>
    <t>EDSON SAMUEL MONTOYA DE LA CRUZ</t>
  </si>
  <si>
    <t>BRINDAR APOYO TÉCNICO A LA SECCIÓN DE CONTABILIDAD PARA REALIZAR LEVANTAMIENTO DE INFORMACIÓN DE INVENTARIO PARA CONFORMACIÓN DE EXPEDIENTES DE COMPRA DE BIENES EN AÑOS ANTERIORES PARA POSTERIOR REGISTRO EN EL SICOIN-WEB, QUE CONLLEVEN A MANTENER UN REGISTRO SÓLIDO Y EFICIENTE DE LA INSTITUCIÓN.</t>
  </si>
  <si>
    <t xml:space="preserve">MAIRA FAVIOLA GRAJEDA SUAREZ </t>
  </si>
  <si>
    <t xml:space="preserve">MAXWELL IVAN GABRIEL SIMON </t>
  </si>
  <si>
    <t>MYCKOL ENRIQUE TRUJILLO PALENCIA</t>
  </si>
  <si>
    <t>BRINDAR APOYO TÉCNICO AL DEPARTAMENTO DE TECNOLOGÍA DE INFORMACIÓN EN ACTIVIDADES TÉCNICAS DE SOPORTE TÉCNICO A LA RED INTERNA Y EXTERNA DEL INGUAT.</t>
  </si>
  <si>
    <t>MAYCOL MANFREDO AGUIRRE CASTILLO</t>
  </si>
  <si>
    <t>BRENDA YANETH MAGAÑA REYES</t>
  </si>
  <si>
    <t>BRINDAR ASISTENCIA PROFESIONAL AL DEPARTAMENTO DE RECURSOS HUMANOS EN EL ANÁLISIS Y REVISIÓN DE EXPEDIENTES DE CONTRATACIÓN Y REVISIÓN DE LOS INSTRUMENTOS TÉCNICOS UTILIZADOS, CON EL FIN DE MEJORAR LA GESTIÓN DE LA ADMINISTRACIÓN DE RECURSOS HUMANOS.</t>
  </si>
  <si>
    <t>JOSÉ ARTURO MORALES QUEZADA</t>
  </si>
  <si>
    <t>ANIKA MARLENE ESTHER BEDOYA AVILA</t>
  </si>
  <si>
    <t>RUDY ROMEO CACAO POP</t>
  </si>
  <si>
    <t>PRESTAR SERVICIOS PROFESIONALES EN LA DIRECCIÓN DE DESARROLLO DE PRODUCTO TURÍSTICO PRA BRINDAR APOYO PROFESIONAL EN EL DESARROLLO DE INSTRUMENTOS DE MEDICIÓN DEL PLAN MAESTRO DE TURISMO SOSTENIBLE 2015-2025 Y DE LAS INSTITUCIONES QUE CONTRIBUYEN AL MISMO.</t>
  </si>
  <si>
    <t>BRINDAR APOYO TÉCNICO AL DEPARTAMENTO DE FISCALIZACIÓN EN TEMAS DE ELABORACIÓN DE INFORMES, ORGANIZACIÓN DE ACTIVIDADES DE CAPACITACIONES,  APOYO AL SUPERVISOR EN LA REVISIÓN DE EXPEDIENTES, APOYAR AL PERSONAL FISCALIZADOR EN LA ELABORACIÓN DE PAPELES DE TRABAJO DE UNA FISCALIZACIÓN.</t>
  </si>
  <si>
    <t>BRINDAR SERVICIOS PROFESIONALES A LA SUBDIRECCIÓN GENERAL EN CUANTO AL SEGUIMIENTO Y ESTABLECIMIENTO DE ESTRATEGIAS PARA EL CUMPLIMIENTO DEL PLAN MAESTRO DE TURISMO SOSTENIBLE.</t>
  </si>
  <si>
    <t>PRESTAR SERVICIOS TÉCNICOS PARA EL DEPARTAMENTO DE ASISTENCIA TURÍSTICA EN EL DEPARTAMENTO DE PETÉN CON EL OBJETIVO QUE LOS TURISTAS QUE SE VEAN AFECTADOS POR UN INCIDENTE EN NUESTRO PAÍS PUEDAN OBTENER LA ASISTENCIA ADECUADA.</t>
  </si>
  <si>
    <t>PRESTAR SERVICIOS TÉCNICOS PARA EL DEPARTAMENTO DE ASISTENCIA TURÍSTICA EN EL DEPARTAMENTO DE GUATEMALA CON EL OBJETIVO QUE LOS TURISTAS QUE SE VEAN AFECTADOS POR UN INCIDENTE EN NUESTRO PAÍS PUEDAN OBTENER LA ASISTENCIA ADECUADA.</t>
  </si>
  <si>
    <t>PRESTAR SERVICIOS TÉCNICOS PARA EL DEPARTAMENTO DE ASISTENCIA TURÍSTICA EN  EL DEPARTAMENTO DE ALTA VERAPAZ CON EL OBJETIVO QUE LOS TURISTAS QUE SE VEAN AFECTADOS POR UN INCIDENTE EN NUESTRO PAÍS PUEDAN OBTENER LA ASISTENCIA ADECUADA.</t>
  </si>
  <si>
    <t>PRESTAR SERVICIOS TÉCNICOS PARA EL DEPARTAMENTO DE ASISTENCIA TURÍSTICA EN EL DEPARTAMENTO DE SOLOLÁ CON EL OBJETIVO QUE LOS TURISTAS QUE SE VEAN AFECTADOS POR UN INCIDENTE EN NUESTRO PAÍS PUEDAN OBTENER LA ASISTENCIA ADECUADA.</t>
  </si>
  <si>
    <t>PRESTAR SERVICIOS TÉCNICOS PARA EL DEPARTAMENTO DE ASISTENCIA TURÍSTICA EN EL DEPARTAMENTO DE CHIQUIMULA CON EL OBJETIVO QUE LOS TURISTAS QUE SE VEAN AFECTADOS POR UN INCIDENTE EN NUESTRO PAÍS PUEDAN OBTENER LA ASISTENCIA ADECUADA.</t>
  </si>
  <si>
    <t>PRESTAR SERVICIOS TÉCNICOS PARA EL DEPARTAMENTO DE ASISTENCIA TURÍSTICA EN EL DEPARTAMENTO DE JUTIAPA CON EL OBJETIVO QUE LOS TURISTAS QUE SE VEAN AFECTADOS POR UN INCIDENTE EN NUESTRO PAÍS PUEDAN OBTENER LA ASISTENCIA ADECUADA.</t>
  </si>
  <si>
    <t>PRESTAR SERVICIOS TÉCNICOS PARA EL DEPARTAMENTO DE ASISTENCIA TURÍSTICA EN EL DEPARTAMENTO DE IZABAL CON EL OBJETIVO QUE LOS TURISTAS QUE SE VEAN AFECTADOS POR UN INCIDENTE EN NUESTRO PAÍS PUEDAN OBTENER LA ASISTENCIA ADECUADA.</t>
  </si>
  <si>
    <t>PRESTAR SERVICIOS TÉCNICOS PARA EL DEPARTAMENTO DE ASISTENCIA TURÍSTICA EN EL DEPARTAMENTO DE RETALHULEU CON EL OBJETIVO QUE LOS TURISTAS QUE SE VEAN AFECTADOS POR UN INCIDENTE EN NUESTRO PAÍS PUEDAN OBTENER LA ASISTENCIA ADECUADA.</t>
  </si>
  <si>
    <t>PRESTAR SERVICIOS PROFESIONALES EN LA SECCIÓN DE CONTABILIDAD PARA BRINDAR APOYO PROFESIONAL A LA SECCIÓN DE CONTABILIDAD PARA REALIZAR LEVANTAMIENTO DE INFORMACIÓN DE INVENTARIO PARA CONFORMACIÓN DE EXPEDIENTES DE COMPRA DE BIENES EN AÑOS ANTERIORES PARA POSTERIOR REGISTRO EN EL SICOIN-WEB, QUE CONLLEVEN A MANTENER UN REGISTRO SÓLIDO Y EFICIENTE DEL PATRIMONIO DE LA INSTITUCIÓN.</t>
  </si>
  <si>
    <t>PRESTAR SERVICIOS TÉCNICOS EN EL DEPARTAMENTO DE INVESTIGACIÓN Y ANÁLISIS DE MERCADOS CON EL OBJETIVO DE GENERAR DOCUMENTOS, INVESTIGAR, CREAR, GENERAR Y REDACTAR DOCUMENTACIÓN RELACIONADA CON INTELIGENCIA DE MERCADOS Y DE ESTADÍSTICA, Y PROCESAR Y ANALIZAR INFORMACIÓN QUE LE SEA REQUERIDA.</t>
  </si>
  <si>
    <t>PRESTAR SERVICIOS TÉCNICOS EN EL DEPARTAMENTO DE PROMOCIÓN Y PUBLICIDAD   EN LA COBERTURA FOTOGRÁFICA Y AUDIOVISUAL DE LAS ACTIVIDADES INSTITUCIONALES EN LAS QUE SE DA A CONOCER LA LABOR QUE REALIZA EL INGUAT Y SUS AUTORIDADES</t>
  </si>
  <si>
    <t>APOYAR A LA JEFATURA DEL DEPARTAMENTO DE ASISTENCIA TURÍSTICA A REALIZAR ACTIVIDADES DIRIGIDAS AL FORTALECIMIENTO DE LAS RELACIONES CON MINISTERIOS, REPRESENTACIONES DIPLOMÁTICAS ACREDITADAS EN EL PAÍS, ORGANIZACIONES INTERNACIONALES Y SECTOR PRIVADO ORGANIZADO EN LA CREACIÓN DE HERRAMIENTAS, CONVENIOS INTERINSTITUCIONALES E INTERMINISTERIALES, APOYADO DE PLANES DE PREVENCIÓN DE HECHOS DELICTIVOS, CON EL ENFOQUE EN LA APLICACIÓN DE LAS MEDIDIAS DE BIOSEGURIDAD RECOMENDADAS PARA EL CONTROL DE LA PANDEMIA COVID-19, ASÍ COMO EL ANÁLISIS DE ESTADÍSTICAS; Y, REDUCIR LOS ÍNDICES DELICTIVOS EN LOS DESTINOS TURÍSTICOS PRIORIZADOS CON EL APOYO DE LAS FUERZAS DE SEGURIDAD Y DESARROLLAR UNA COMUNICACIÓN DE LAS ACCIONES POSITIVAS DE LAS MEDIDAS DE PREVENCIÓN IMPLEMENTADAS Y SUS AVANCES A LOS SECTORES PRIORIZADOS PARA SU DIVULGACIÓN EFICIENTE A NIVEL NACIONAL E INTERNACIONAL.</t>
  </si>
  <si>
    <t>SAYDA PATRICIA GARCIA ORELLANA</t>
  </si>
  <si>
    <t>MARIA GABRIELA GALVEZ ALVARADO</t>
  </si>
  <si>
    <t>SANDRA ZORAIDA VARGAS HERNANDEZ</t>
  </si>
  <si>
    <t>EVA MARIBEL DETLEFSEN LOPEZ</t>
  </si>
  <si>
    <t>JOSE ALEJANDRO ALFARO CASTRO</t>
  </si>
  <si>
    <t>JOSE MIGUEL DEL CID MEJICANOS</t>
  </si>
  <si>
    <t>BRINDAR SERVICIOS TÉCNICOS AL DEPARTAMENTO JURÍDICO EN LA REVISIÓN Y ANÁLISIS DE DOCUMENTOS RELACIONADOS CON EL DESPACHO SUPERIOR.</t>
  </si>
  <si>
    <t>BRINDAR SERVICIOS TÉCNICOS EN APOYO AL DEPARTAMENTO FINANCIERO PARA LA REVISIÓN DE EXPEDIENTES QUE AMPARAN LA ADQUISICIÓN DE BIENES, INSUMOS, CONTRATACIÓN DE SERVICIOS PARA EL FUNCIONAMIENTO DE LA INSTITUCIÓN Y EXPEDIENTES DE INGRESOS Y DEMÁS OPERACIONES. ASIMISMO ANALIZAR Y REVISAR LOS DIFERENTES EXPEDIENTES QUE AMPARAN LA COMPRA DE BIENES, INSUMOS Y/O SERVICIOS Y QUE ESTOS CUMPLAN CON LOS PROCEDIMIENTOS Y NORMATIVA LEGAL VIGENTE QUE REGULAN LA MATERIA Y EXPEDIENTES QUE AMPARAN EL REGISTRO DE LOS INGRESOS QUE PERCIBE LA INSTITUCIÓN.</t>
  </si>
  <si>
    <t>PRESTAR SERVICIOS PROFESIONALES EN EL DEPARTAMENTO JURÍDICO PARA QUE A TRAVÉS DE ESTOS SERVICIOS SE OBTENGA APOYO EN EL ANÁLISIS, REVISIÓN Y ELABORACIÓN DE DOCUMENTOS EN MATERIA DE COMPRAS.</t>
  </si>
  <si>
    <t>BRINDAR SERVICIOS PROFESIONALES EN EL DEPARTAMENTO JURÍDICO EN LA REVISIÓN, ANÁLISIS Y ELABORACIÓN DE DOCUMENTOS CON ASPECTOS LEGALES.</t>
  </si>
  <si>
    <t>BRINDAR SERVICIOS PROFESIONALES AL DEPARTAMENTO DE OPERACIÓN Y COMERCIALIZACIÓN EN MATERIA DE ASESORÍA PARA LA EJECUCIÓN DE ACTIVIDADES DE PROMOCIÓN Y COMERCIALIZACIÓN.</t>
  </si>
  <si>
    <r>
      <rPr>
        <b/>
        <sz val="9"/>
        <color theme="1"/>
        <rFont val="Arial"/>
        <family val="2"/>
      </rPr>
      <t>Dirección</t>
    </r>
    <r>
      <rPr>
        <sz val="9"/>
        <color theme="1"/>
        <rFont val="Arial"/>
        <family val="2"/>
      </rPr>
      <t xml:space="preserve">: 7a. Avenida 1-17, Zona 4, Centro Cívico, Guatemala. </t>
    </r>
    <r>
      <rPr>
        <b/>
        <sz val="9"/>
        <color theme="1"/>
        <rFont val="Arial"/>
        <family val="2"/>
      </rPr>
      <t xml:space="preserve">Teléfono: </t>
    </r>
    <r>
      <rPr>
        <sz val="9"/>
        <color theme="1"/>
        <rFont val="Arial"/>
        <family val="2"/>
      </rPr>
      <t xml:space="preserve"> 2290-2800.</t>
    </r>
    <r>
      <rPr>
        <b/>
        <sz val="9"/>
        <color theme="1"/>
        <rFont val="Arial"/>
        <family val="2"/>
      </rPr>
      <t xml:space="preserve"> Horario de Atención:</t>
    </r>
    <r>
      <rPr>
        <sz val="9"/>
        <color theme="1"/>
        <rFont val="Arial"/>
        <family val="2"/>
      </rPr>
      <t xml:space="preserve">  De 8:00 a 16:00 horas, de Lunes a Viernes.</t>
    </r>
  </si>
  <si>
    <r>
      <rPr>
        <b/>
        <sz val="9"/>
        <color theme="1"/>
        <rFont val="Arial"/>
        <family val="2"/>
      </rPr>
      <t>Nombre de Directora General:</t>
    </r>
    <r>
      <rPr>
        <sz val="9"/>
        <color theme="1"/>
        <rFont val="Arial"/>
        <family val="2"/>
      </rPr>
      <t xml:space="preserve"> Arq. Anayansy Carolina Rodríguez Castillo.</t>
    </r>
  </si>
  <si>
    <t>SALVADOR DIAZ QUIROA</t>
  </si>
  <si>
    <t>PRESTAR SERVICIOS TÉCNICOS EN LA DIRECCIÓN ADMINISTRATIVA FINANCIERA, PARA  QUE A TRAVÉS DE ESTOS SERVICIOS SE TENGA APOYO EN MATERIA DE PLANIFICACIÓN, PROGRAMACIÓN NECESARIA QUE PERMITA ELABORAR LOS DOCUMENTOS E INSTRUMENTOS QUE SE SOLICITE EN LAS INSTANCIAS INTERNAS Y EXTERNAS CON LA METODOLOGÍA REQUERIDA.</t>
  </si>
  <si>
    <t>CELIA ROSLINDA DE LEON MALDONADO DE GARCIA</t>
  </si>
  <si>
    <t>SAUL ABELARDO AGUILAR MONTERROSO</t>
  </si>
  <si>
    <t>BRINDAR SERVICIOS TÉCNICOS AL DEPARTAMENTO DE TECNOLOGÍA DE INFORMACIÓN PARA GARANTIZAR EL CUMPLIMIENTO DEL MANTENIMIENTO DE EQUIPO DE CÓMPUTO DEL INSTITUTO GUATEMALTECO DE TURISMO -INGUAT-, A TRAVÉS DE LA SECCIÓN DE COMPUTACIÓN, UTILIZANDO LOS CONOCIMIENTOS TÉCNICOS DE SOPORTE Y APOYO A LOS DISTINTOS REQUERIMIENTO OPERATIVOS DEL DEPARTAMENTO.</t>
  </si>
  <si>
    <t xml:space="preserve">KEVIN VIXHAIN RIVERA GONZALEZ </t>
  </si>
  <si>
    <t>PRESTAR SERVICIOS TÉCNICOS A LA UNIDAD DE VIÁTICOS, ASÍ COMO BRINDAR APOYO EN LA ATENCIÓN AL CLIENTE INTERNO EN SUS REQUERIMIENTOS DE INFORMACIÓN Y APOYAR LAS ACTIVIDADES ADMINISTRATIVAS QUE SE GENEREN. MEJORAR DE MANERA EFICIENTE Y EFICAZ, LAS ACTIVIDADES ADMINISTRATIVAS DE LA UNIDAD DE VIÁTICOS DEL DEPARTAMENTO FINANCIERO.</t>
  </si>
  <si>
    <t>WILLIAMS NEFTALI SANCHEZ BARAHONA</t>
  </si>
  <si>
    <t>PRESTAR SERVICIOS TÉCNICOS AL DEPARTAMENTO DE TECNOLOGÍA DE INFORMACIÓN PARA RECIBIR APOYO TÉCNICO EN ANALIZAR, COORDINAR, DESARROLLAR E IMPLEMENTAR LOS MÓDULOS CORRESPONDIENTES A LAS APLICACIONES MÓVILES Y SISTEMAS WEB DEL INSTITUTO GUATEMALTECO DE TURISMO, ASÍ COMO BRINDAR APOYO ENEL MANTENIMIENTO Y SOPORTE REQUERIDO PARA GARANTIZAR EL BUEN FUNCIONAMIENTO DE LOS SISTEMAS INSTITUCIONALES.</t>
  </si>
  <si>
    <t>NERY FERNANDO SOSA PEREZ</t>
  </si>
  <si>
    <t>PRESTAR SERVICIOS TÉCNICOS AL DEPARTAMENTO DE TECNOLOGÍA DE INFORMACIÓN PARA GARANTIZAR EL CUMPLIMIENTO DEL MANTENIMIENTO DE EQUIPO DE CÓMPUTO DEL INSTITUTO GUATEMALTECO DE TURISMO -INGUAT-, A TRAVÉS DE LA SECCIÓN DE COMPUTACIÓN, UTILIZANDO LOS CONOCIMIENTOS TÉCNICOS DE SOPORTE Y APOYO A LOS DISTINTOS REQUERIMIENTOS OPERATIVOS DEL DEPARTAMENTO.</t>
  </si>
  <si>
    <t>ANDREA TERESA TORTOLA GONZALEZ</t>
  </si>
  <si>
    <t>BRINDAR SERVICIOS TÉCNICOS EN LA DIRECCIÓN DE MERCADEO Y CON ESTOS SERVICIOS RECIBIR COBERTURA FOTOGRÁFICA Y AUDIOVISUAL DE LAS ACTVIDADES INSTITUCIONALES EN LAS QUE SE DA A CONOCER LA LABOR QUE REALIZA EL INSTITUTO GUATEMALTECO DE TURISMO -INGUAT- Y SUS AUTORIDADES.</t>
  </si>
  <si>
    <t>ERZI MARLENI ESPINOZA FLORES</t>
  </si>
  <si>
    <t>BRINDAR SERVICIOS PROFESIONALES AL INSTITUTO GUALTEMALTECO DE TURISMO -INGUAT-, EN LA DIRECCIÓN DE DESARROLLO DE PRODUCTO TURÍSTICO CON EL OBJETO DE ASESORAR EN BUENAS PRÁCTICAS INTERNACIONALES APLICABLES EN TEMAS DE TURISMO Y CON ESTO OBTENER INFORMACIÓN SOBRE LA SOSTENIBILIDAD TURÍSTICA, DIGITALIZACIÓN, TURISMO ACCESIBLE Y DESTINOS INTELIGENTES.</t>
  </si>
  <si>
    <t>FABIÁN ALEJANDRO FERRATÉ SAGASTUME</t>
  </si>
  <si>
    <t>PRESTAR SERVICIOS TÉCNICOS A LA SUBDIRECCIÓN GENERAL EN CUANTO AL SEGUIMIENTO Y ESTABLECIMIENTO DE ESTRATEGIAS PARA EL CUMPLIMIENTO DEL PLAN MAESTRO DE TURISMO SOSTENIBLE</t>
  </si>
  <si>
    <t>PRESTAR SERVICIOS TÉCNICOS A LA DIRECCIÓN GENERAL EN CUANTO A LAS ESTRATEGIAS GENERALES, BRINDANDO APOYO Y / O ASESORÍA TÉCNICA, ADMINISTRATIVA Y FINANCIERA EN LOS PROCESOS RELACIONADOS CON ESTAS MATERIAS DEL INSTITUTO GUATEMALTECO DE TURISMO -INGUAT-</t>
  </si>
  <si>
    <t>PRESTAR SERVICIOS TÉCNICOS A LA DIRECCIÓN GENERAL EN CUANTO AL DISEÑO E IMPLEMENTACIÓN DE ESTRATEGIAS PARA EL CUMPLIMIENTO DE LOS PLANES, PROCESOS, PROYECTOS Y ACTIVIDADES RELACIONADAS CON LA DIRECCIÓN DE DESARROLLO DEL PRODUCTO TURÍSTICO</t>
  </si>
  <si>
    <t>MANUEL GEOVANY ALVARADO VASQUEZ</t>
  </si>
  <si>
    <t>PRESTAR SERVICIOS TÉCNICOS PARA APOYAR AL DEPARTAMENTO DE ASISTENCIA TURÍSTICA EN EL DEPARTAMENTO DE QUICHÉ, CON EL OBJETO QUE LOS TURISTAS QUE SE VEAN AFECTADOS POR UN INCIDENTE EN NUESTRO PAÍS PUEDAN OBTENER LA ASISTENCIA ADECUADA.</t>
  </si>
  <si>
    <t>NELSON OMAR POSADAS GIRÓN</t>
  </si>
  <si>
    <t>PRESTAR SERVICIOS TÉCNICOS EN LA SECCIÓN DE FORMACIÓN TURÍSTICA PARA DAR APOYO EN LAS CAPACITACIONES PROGRAMADAS EN EL PRESENTE AÑO, ENCAMINADAS AL FOMENTO Y DESARROLLO DE LA OFERTA TURÍSTICA DEL PAÍS.</t>
  </si>
  <si>
    <t>ROSA MARIA BOLAÑOS COJULÚN</t>
  </si>
  <si>
    <t>BRINDAR SERVICIOS PROFESIONALES PARA LA GESTIÓN CON LA COOPERACIÓN INTERNACIONAL DE APOYO A INICIATIVAS, ACCIONES, PROYECTOS O SIMILARES DEL INSTITUTO GUATEMALTECO DE TURISMO</t>
  </si>
  <si>
    <t>SERGIO EMILIO MONTUFAR CODOÑER</t>
  </si>
  <si>
    <t>PRESTAR SERVICIOS TÉCNICOS EN EL DEPARTAMENTO DE PLANEAMIENTO TURÍSTICO DEL INSTITUTO GUATEMALTECO DE TURISMO -INGUAT- PARA EL APOYO EN LA PLANIFICACIÓN, PROCESO Y EJECUCIÓN DE LOS PROYECTOS Y ACTIVIDADES QUE SE LLEVEN A CABO.</t>
  </si>
  <si>
    <t>VIVIAN TERESITA SALGUERO BOJORQUEZ</t>
  </si>
  <si>
    <t>BRINDAR SERVICIOS PROFESIONALES EN LAS CLÍNICAS MÉDICAS PARA PROMOVER LA IMPORTANCIA DEL CUIDADO DE LA SALUD MENTAL DE LOS TRABAJADORES DEL INSTITUTO GUATEMALTECO DE TURISMO -INGUAT-, DE SUS RELACIONES INTERPERSONALES EN EL AMBITO LABORAL, PERMITIENDOLES ENCONTRAR UNA SOLUCIÓN A LAS SITUACIONES QUE BLOQUEAN LA UTILIZACIÓN EFECTIVA DE LOS RECURSOS PERSONALES, LOS CUALES LES AFECTA EN LA PRODUCTIVIDAD DE SUS ACTIVIDADES LABORALES.</t>
  </si>
  <si>
    <t>VIVIAN GABRIELA WELCHES JUAREZ</t>
  </si>
  <si>
    <t>PRESTAR SERVICIOS PROFESIONALES EN EL DEPARTAMENTO DE PLANEAMIENTO TURÍSTICO DEL INSTITUTO GUATEMALTECO DE TURISMO -INGUAT-, PARA PRESTAR ASESORÍA EN LA PLANIFICACIÓN, PROCESO Y EJECUCIÓN DE LOS PROYECTOS Y ACTIVIDADES QUE SE LLEVEN A CABO.</t>
  </si>
  <si>
    <r>
      <rPr>
        <b/>
        <sz val="9"/>
        <color theme="1"/>
        <rFont val="Arial"/>
        <family val="2"/>
      </rPr>
      <t>Encargado de Actualización:</t>
    </r>
    <r>
      <rPr>
        <sz val="9"/>
        <color theme="1"/>
        <rFont val="Arial"/>
        <family val="2"/>
      </rPr>
      <t xml:space="preserve"> Departamento de Recursos Humanos. </t>
    </r>
    <r>
      <rPr>
        <b/>
        <sz val="9"/>
        <color theme="1"/>
        <rFont val="Arial"/>
        <family val="2"/>
      </rPr>
      <t>Fecha de Actualización:</t>
    </r>
    <r>
      <rPr>
        <sz val="9"/>
        <color theme="1"/>
        <rFont val="Arial"/>
        <family val="2"/>
      </rPr>
      <t xml:space="preserve">  31 de agosto de 2022.</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</si>
</sst>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Q&quot;#,##0.00_);\(&quot;Q&quot;#,##0.00\)"/>
    <numFmt numFmtId="165" formatCode="_(&quot;Q&quot;* #,##0.00_);_(&quot;Q&quot;* \(#,##0.00\);_(&quot;Q&quot;* &quot;-&quot;??_);_(@_)"/>
    <numFmt numFmtId="166" formatCode="&quot;Q&quot;#,##0.00"/>
    <numFmt numFmtId="167" formatCode="_([$Q-100A]* #,##0.00_);_([$Q-100A]* \(#,##0.00\);_([$Q-100A]* &quot;-&quot;??_);_(@_)"/>
  </numFmts>
  <fonts count="14" x14ac:knownFonts="1">
    <font>
      <sz val="10"/>
      <name val="Arial"/>
    </font>
    <font>
      <sz val="10"/>
      <name val="Arial"/>
      <family val="2"/>
    </font>
    <font>
      <b/>
      <sz val="10"/>
      <name val="Arial"/>
      <family val="2"/>
    </font>
    <font>
      <b/>
      <sz val="14"/>
      <color theme="1"/>
      <name val="Arial"/>
      <family val="2"/>
    </font>
    <font>
      <sz val="8"/>
      <name val="Arial"/>
      <family val="2"/>
    </font>
    <font>
      <sz val="8"/>
      <color theme="1"/>
      <name val="Arial"/>
      <family val="2"/>
    </font>
    <font>
      <sz val="14"/>
      <color theme="1"/>
      <name val="Arial"/>
      <family val="2"/>
    </font>
    <font>
      <b/>
      <sz val="8"/>
      <name val="Arial"/>
      <family val="2"/>
    </font>
    <font>
      <b/>
      <sz val="8"/>
      <color theme="1"/>
      <name val="Arial"/>
      <family val="2"/>
    </font>
    <font>
      <sz val="10"/>
      <color theme="1"/>
      <name val="Arial"/>
      <family val="2"/>
    </font>
    <font>
      <sz val="9"/>
      <color theme="1"/>
      <name val="Arial"/>
      <family val="2"/>
    </font>
    <font>
      <b/>
      <sz val="9"/>
      <color theme="1"/>
      <name val="Arial"/>
      <family val="2"/>
    </font>
    <font>
      <sz val="9"/>
      <name val="Arial"/>
      <family val="2"/>
    </font>
    <font>
      <sz val="10"/>
      <color theme="1"/>
      <name val="Calibri"/>
      <family val="2"/>
      <scheme val="minor"/>
    </font>
  </fonts>
  <fills count="3">
    <fill>
      <patternFill patternType="none"/>
    </fill>
    <fill>
      <patternFill patternType="gray125"/>
    </fill>
    <fill>
      <patternFill patternType="solid">
        <fgColor theme="0"/>
        <bgColor indexed="64"/>
      </patternFill>
    </fill>
  </fills>
  <borders count="9">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3">
    <xf numFmtId="0" fontId="0" fillId="0" borderId="0"/>
    <xf numFmtId="165" fontId="1" fillId="0" borderId="0" applyFont="0" applyFill="0" applyBorder="0" applyAlignment="0" applyProtection="0"/>
    <xf numFmtId="0" fontId="1" fillId="0" borderId="0"/>
  </cellStyleXfs>
  <cellXfs count="63">
    <xf numFmtId="0" fontId="0" fillId="0" borderId="0" xfId="0"/>
    <xf numFmtId="0" fontId="0" fillId="0" borderId="0" xfId="0" applyFill="1"/>
    <xf numFmtId="0" fontId="1" fillId="0" borderId="0" xfId="0" applyFont="1"/>
    <xf numFmtId="166" fontId="2" fillId="0" borderId="0" xfId="0" applyNumberFormat="1" applyFont="1" applyBorder="1" applyAlignment="1">
      <alignment horizontal="center" vertical="center" wrapText="1"/>
    </xf>
    <xf numFmtId="167" fontId="2" fillId="0" borderId="0" xfId="1" applyNumberFormat="1" applyFont="1" applyBorder="1" applyAlignment="1">
      <alignment horizontal="center" vertical="center" wrapText="1"/>
    </xf>
    <xf numFmtId="0" fontId="1" fillId="0" borderId="0" xfId="0" applyFont="1" applyFill="1"/>
    <xf numFmtId="166" fontId="4" fillId="0" borderId="0" xfId="0" applyNumberFormat="1" applyFont="1" applyFill="1" applyBorder="1" applyAlignment="1">
      <alignment vertical="center" wrapText="1"/>
    </xf>
    <xf numFmtId="164" fontId="5" fillId="0" borderId="0" xfId="0" applyNumberFormat="1" applyFont="1" applyFill="1" applyBorder="1" applyAlignment="1">
      <alignment horizontal="right" vertical="center"/>
    </xf>
    <xf numFmtId="164" fontId="4" fillId="0" borderId="0" xfId="0" applyNumberFormat="1" applyFont="1" applyBorder="1" applyAlignment="1">
      <alignment horizontal="right" vertical="center" wrapText="1"/>
    </xf>
    <xf numFmtId="0" fontId="0" fillId="2" borderId="0" xfId="0" applyFill="1"/>
    <xf numFmtId="0" fontId="5" fillId="0" borderId="0" xfId="0" applyFont="1" applyFill="1" applyBorder="1" applyAlignment="1">
      <alignment vertical="center" wrapText="1"/>
    </xf>
    <xf numFmtId="164" fontId="4" fillId="0" borderId="0" xfId="0" applyNumberFormat="1" applyFont="1" applyFill="1" applyBorder="1" applyAlignment="1">
      <alignment horizontal="right" vertical="center"/>
    </xf>
    <xf numFmtId="0" fontId="9" fillId="0" borderId="0" xfId="0" applyFont="1" applyFill="1"/>
    <xf numFmtId="0" fontId="4" fillId="0" borderId="0" xfId="0" applyFont="1" applyFill="1" applyBorder="1" applyAlignment="1">
      <alignment horizontal="left" vertical="center" wrapText="1" shrinkToFit="1"/>
    </xf>
    <xf numFmtId="0" fontId="4" fillId="0" borderId="0" xfId="0" applyFont="1" applyFill="1" applyBorder="1" applyAlignment="1">
      <alignment vertical="center"/>
    </xf>
    <xf numFmtId="0" fontId="5" fillId="0" borderId="0" xfId="0" applyFont="1" applyFill="1" applyBorder="1" applyAlignment="1">
      <alignment horizontal="left" vertical="center" wrapText="1" shrinkToFit="1"/>
    </xf>
    <xf numFmtId="0" fontId="4" fillId="0" borderId="0" xfId="0" applyFont="1" applyFill="1" applyBorder="1" applyAlignment="1">
      <alignment horizontal="left" vertical="center" wrapText="1"/>
    </xf>
    <xf numFmtId="0" fontId="4" fillId="0" borderId="0" xfId="2" applyFont="1" applyFill="1" applyBorder="1" applyAlignment="1">
      <alignment horizontal="left" vertical="center" wrapText="1" shrinkToFit="1"/>
    </xf>
    <xf numFmtId="0" fontId="0" fillId="0" borderId="0" xfId="0" applyAlignment="1">
      <alignment horizontal="center" vertical="center"/>
    </xf>
    <xf numFmtId="0" fontId="4" fillId="0" borderId="0" xfId="0" applyFont="1" applyFill="1" applyBorder="1" applyAlignment="1">
      <alignment horizontal="center" vertical="center"/>
    </xf>
    <xf numFmtId="0" fontId="1" fillId="0" borderId="0" xfId="0" applyFont="1" applyFill="1" applyAlignment="1">
      <alignment horizontal="center" vertical="center"/>
    </xf>
    <xf numFmtId="0" fontId="0" fillId="0" borderId="0" xfId="0" applyBorder="1"/>
    <xf numFmtId="0" fontId="0" fillId="0" borderId="6" xfId="0" applyBorder="1" applyAlignment="1">
      <alignment horizontal="center" vertical="center"/>
    </xf>
    <xf numFmtId="0" fontId="9" fillId="0" borderId="1" xfId="0" applyFont="1" applyFill="1" applyBorder="1"/>
    <xf numFmtId="0" fontId="0" fillId="0" borderId="1" xfId="0" applyFill="1" applyBorder="1"/>
    <xf numFmtId="0" fontId="0" fillId="0" borderId="1" xfId="0" applyBorder="1"/>
    <xf numFmtId="0" fontId="0" fillId="0" borderId="7" xfId="0" applyBorder="1" applyAlignment="1">
      <alignment horizontal="center" vertical="center"/>
    </xf>
    <xf numFmtId="0" fontId="9" fillId="0" borderId="0" xfId="0" applyFont="1" applyFill="1" applyBorder="1"/>
    <xf numFmtId="0" fontId="0" fillId="0" borderId="0" xfId="0" applyFill="1" applyBorder="1"/>
    <xf numFmtId="0" fontId="0" fillId="0" borderId="8" xfId="0" applyBorder="1" applyAlignment="1">
      <alignment horizontal="center" vertical="center"/>
    </xf>
    <xf numFmtId="0" fontId="9" fillId="0" borderId="4" xfId="0" applyFont="1" applyFill="1" applyBorder="1"/>
    <xf numFmtId="0" fontId="0" fillId="0" borderId="4" xfId="0" applyFill="1" applyBorder="1"/>
    <xf numFmtId="0" fontId="0" fillId="0" borderId="4" xfId="0" applyBorder="1"/>
    <xf numFmtId="0" fontId="12" fillId="0" borderId="0" xfId="0" applyFont="1" applyBorder="1"/>
    <xf numFmtId="0" fontId="7" fillId="0" borderId="4" xfId="0" applyFont="1" applyBorder="1" applyAlignment="1">
      <alignment horizontal="center" vertical="center"/>
    </xf>
    <xf numFmtId="0" fontId="8"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166" fontId="7" fillId="0" borderId="4" xfId="0" applyNumberFormat="1" applyFont="1" applyBorder="1" applyAlignment="1">
      <alignment horizontal="center" vertical="center" wrapText="1"/>
    </xf>
    <xf numFmtId="167" fontId="7" fillId="0" borderId="4" xfId="1" applyNumberFormat="1" applyFont="1" applyBorder="1" applyAlignment="1">
      <alignment horizontal="center" vertical="center" wrapText="1"/>
    </xf>
    <xf numFmtId="0" fontId="7" fillId="0" borderId="4" xfId="0" applyFont="1" applyFill="1" applyBorder="1" applyAlignment="1">
      <alignment horizontal="center" vertical="center"/>
    </xf>
    <xf numFmtId="166" fontId="7" fillId="0" borderId="4" xfId="0" applyNumberFormat="1" applyFont="1" applyFill="1" applyBorder="1" applyAlignment="1">
      <alignment horizontal="center" vertical="center" wrapText="1"/>
    </xf>
    <xf numFmtId="164" fontId="4" fillId="2" borderId="0" xfId="0" applyNumberFormat="1" applyFont="1" applyFill="1" applyBorder="1" applyAlignment="1">
      <alignment horizontal="right" vertical="center"/>
    </xf>
    <xf numFmtId="0" fontId="13" fillId="2" borderId="0" xfId="0" applyFont="1" applyFill="1" applyBorder="1" applyAlignment="1">
      <alignment horizontal="left" vertical="center" wrapText="1" shrinkToFit="1"/>
    </xf>
    <xf numFmtId="0" fontId="0" fillId="0" borderId="2" xfId="0" applyBorder="1" applyAlignment="1">
      <alignment horizontal="center"/>
    </xf>
    <xf numFmtId="0" fontId="0" fillId="0" borderId="3" xfId="0" applyBorder="1" applyAlignment="1">
      <alignment horizontal="center"/>
    </xf>
    <xf numFmtId="0" fontId="0" fillId="0" borderId="5" xfId="0" applyBorder="1" applyAlignment="1">
      <alignment horizontal="center"/>
    </xf>
    <xf numFmtId="0" fontId="10" fillId="0" borderId="3" xfId="0" applyFont="1" applyFill="1" applyBorder="1" applyAlignment="1">
      <alignment horizontal="center" vertical="center" wrapText="1"/>
    </xf>
    <xf numFmtId="166" fontId="4" fillId="0" borderId="0" xfId="1" applyNumberFormat="1" applyFont="1" applyFill="1" applyBorder="1" applyAlignment="1">
      <alignment horizontal="center" vertical="center"/>
    </xf>
    <xf numFmtId="166" fontId="4" fillId="2" borderId="0" xfId="1" applyNumberFormat="1" applyFont="1" applyFill="1" applyBorder="1" applyAlignment="1">
      <alignment horizontal="center" vertical="center"/>
    </xf>
    <xf numFmtId="164" fontId="4" fillId="0" borderId="0" xfId="0" applyNumberFormat="1" applyFont="1" applyBorder="1" applyAlignment="1">
      <alignment horizontal="center" vertical="center" wrapText="1"/>
    </xf>
    <xf numFmtId="0" fontId="1" fillId="0" borderId="0" xfId="0" applyFont="1" applyAlignment="1">
      <alignment horizontal="center"/>
    </xf>
    <xf numFmtId="3" fontId="1" fillId="0" borderId="0" xfId="0" applyNumberFormat="1" applyFont="1" applyAlignment="1">
      <alignment horizontal="center"/>
    </xf>
    <xf numFmtId="0" fontId="0" fillId="0" borderId="0" xfId="0" applyAlignment="1">
      <alignment horizontal="center"/>
    </xf>
    <xf numFmtId="0" fontId="10" fillId="0" borderId="7"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3" fillId="0" borderId="0" xfId="0" applyFont="1" applyFill="1" applyBorder="1" applyAlignment="1">
      <alignment horizontal="center" vertical="center"/>
    </xf>
    <xf numFmtId="0" fontId="6" fillId="0" borderId="0" xfId="0" applyFont="1" applyFill="1" applyBorder="1" applyAlignment="1">
      <alignment horizontal="left" vertical="center"/>
    </xf>
  </cellXfs>
  <cellStyles count="3">
    <cellStyle name="Moneda" xfId="1" builtinId="4"/>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34506</xdr:colOff>
      <xdr:row>0</xdr:row>
      <xdr:rowOff>25878</xdr:rowOff>
    </xdr:from>
    <xdr:to>
      <xdr:col>5</xdr:col>
      <xdr:colOff>1017917</xdr:colOff>
      <xdr:row>4</xdr:row>
      <xdr:rowOff>146649</xdr:rowOff>
    </xdr:to>
    <xdr:pic>
      <xdr:nvPicPr>
        <xdr:cNvPr id="5" name="4 Imagen"/>
        <xdr:cNvPicPr>
          <a:picLocks noChangeAspect="1"/>
        </xdr:cNvPicPr>
      </xdr:nvPicPr>
      <xdr:blipFill>
        <a:blip xmlns:r="http://schemas.openxmlformats.org/officeDocument/2006/relationships" r:embed="rId1"/>
        <a:stretch>
          <a:fillRect/>
        </a:stretch>
      </xdr:blipFill>
      <xdr:spPr>
        <a:xfrm>
          <a:off x="34506" y="25878"/>
          <a:ext cx="9040483" cy="77637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6"/>
  <sheetViews>
    <sheetView tabSelected="1" zoomScaleNormal="100" workbookViewId="0">
      <selection activeCell="C66" sqref="C66"/>
    </sheetView>
  </sheetViews>
  <sheetFormatPr baseColWidth="10" defaultRowHeight="12.75" x14ac:dyDescent="0.2"/>
  <cols>
    <col min="1" max="1" width="3.5703125" style="18" customWidth="1"/>
    <col min="2" max="2" width="33.85546875" style="12" customWidth="1"/>
    <col min="3" max="3" width="56" style="1" customWidth="1"/>
    <col min="4" max="5" width="11.5703125" customWidth="1"/>
    <col min="6" max="6" width="15.42578125" style="52" customWidth="1"/>
  </cols>
  <sheetData>
    <row r="1" spans="1:6" x14ac:dyDescent="0.2">
      <c r="A1" s="22"/>
      <c r="B1" s="23"/>
      <c r="C1" s="24"/>
      <c r="D1" s="25"/>
      <c r="E1" s="25"/>
      <c r="F1" s="43"/>
    </row>
    <row r="2" spans="1:6" x14ac:dyDescent="0.2">
      <c r="A2" s="26"/>
      <c r="B2" s="27"/>
      <c r="C2" s="28"/>
      <c r="D2" s="21"/>
      <c r="E2" s="21"/>
      <c r="F2" s="44"/>
    </row>
    <row r="3" spans="1:6" x14ac:dyDescent="0.2">
      <c r="A3" s="26"/>
      <c r="B3" s="27"/>
      <c r="C3" s="28"/>
      <c r="D3" s="21"/>
      <c r="E3" s="21"/>
      <c r="F3" s="44"/>
    </row>
    <row r="4" spans="1:6" x14ac:dyDescent="0.2">
      <c r="A4" s="26"/>
      <c r="B4" s="27"/>
      <c r="C4" s="28"/>
      <c r="D4" s="21"/>
      <c r="E4" s="21"/>
      <c r="F4" s="44"/>
    </row>
    <row r="5" spans="1:6" x14ac:dyDescent="0.2">
      <c r="A5" s="29"/>
      <c r="B5" s="30"/>
      <c r="C5" s="31"/>
      <c r="D5" s="32"/>
      <c r="E5" s="32"/>
      <c r="F5" s="45"/>
    </row>
    <row r="6" spans="1:6" ht="15" customHeight="1" x14ac:dyDescent="0.2">
      <c r="A6" s="55" t="s">
        <v>67</v>
      </c>
      <c r="B6" s="56"/>
      <c r="C6" s="56"/>
      <c r="D6" s="56"/>
      <c r="E6" s="56"/>
      <c r="F6" s="57"/>
    </row>
    <row r="7" spans="1:6" ht="15" customHeight="1" x14ac:dyDescent="0.2">
      <c r="A7" s="53" t="s">
        <v>68</v>
      </c>
      <c r="B7" s="54"/>
      <c r="C7" s="54"/>
      <c r="D7" s="33"/>
      <c r="E7" s="33"/>
      <c r="F7" s="46"/>
    </row>
    <row r="8" spans="1:6" ht="15" customHeight="1" x14ac:dyDescent="0.2">
      <c r="A8" s="58" t="s">
        <v>100</v>
      </c>
      <c r="B8" s="59"/>
      <c r="C8" s="59"/>
      <c r="D8" s="59"/>
      <c r="E8" s="59"/>
      <c r="F8" s="60"/>
    </row>
    <row r="10" spans="1:6" ht="18" x14ac:dyDescent="0.2">
      <c r="A10" s="61" t="s">
        <v>6</v>
      </c>
      <c r="B10" s="61"/>
      <c r="C10" s="61"/>
      <c r="D10" s="61"/>
      <c r="E10" s="61"/>
      <c r="F10" s="61"/>
    </row>
    <row r="11" spans="1:6" ht="41.25" customHeight="1" x14ac:dyDescent="0.2">
      <c r="A11" s="34" t="s">
        <v>10</v>
      </c>
      <c r="B11" s="35" t="s">
        <v>9</v>
      </c>
      <c r="C11" s="36" t="s">
        <v>0</v>
      </c>
      <c r="D11" s="37" t="s">
        <v>1</v>
      </c>
      <c r="E11" s="37" t="s">
        <v>2</v>
      </c>
      <c r="F11" s="38" t="s">
        <v>3</v>
      </c>
    </row>
    <row r="12" spans="1:6" ht="24" customHeight="1" x14ac:dyDescent="0.2">
      <c r="A12" s="62" t="s">
        <v>14</v>
      </c>
      <c r="B12" s="62"/>
      <c r="C12" s="62"/>
      <c r="D12" s="62"/>
      <c r="E12" s="3"/>
      <c r="F12" s="4"/>
    </row>
    <row r="13" spans="1:6" ht="34.5" customHeight="1" x14ac:dyDescent="0.2">
      <c r="A13" s="19">
        <v>1</v>
      </c>
      <c r="B13" s="16" t="s">
        <v>8</v>
      </c>
      <c r="C13" s="13" t="s">
        <v>23</v>
      </c>
      <c r="D13" s="11">
        <v>16071.43</v>
      </c>
      <c r="E13" s="8">
        <f>+D13*12%</f>
        <v>1928.5716</v>
      </c>
      <c r="F13" s="47">
        <f>E13+D13</f>
        <v>18000.0016</v>
      </c>
    </row>
    <row r="14" spans="1:6" ht="66.2" customHeight="1" x14ac:dyDescent="0.2">
      <c r="A14" s="19">
        <v>2</v>
      </c>
      <c r="B14" s="16" t="s">
        <v>80</v>
      </c>
      <c r="C14" s="13" t="s">
        <v>81</v>
      </c>
      <c r="D14" s="11">
        <v>10714.29</v>
      </c>
      <c r="E14" s="8">
        <f>+D14*12%</f>
        <v>1285.7148</v>
      </c>
      <c r="F14" s="47">
        <v>12000</v>
      </c>
    </row>
    <row r="15" spans="1:6" ht="66.2" customHeight="1" x14ac:dyDescent="0.2">
      <c r="A15" s="19">
        <v>3</v>
      </c>
      <c r="B15" s="16" t="s">
        <v>39</v>
      </c>
      <c r="C15" s="13" t="s">
        <v>53</v>
      </c>
      <c r="D15" s="11">
        <v>7142.86</v>
      </c>
      <c r="E15" s="8">
        <f>+D15*12%</f>
        <v>857.14319999999998</v>
      </c>
      <c r="F15" s="47">
        <v>8000</v>
      </c>
    </row>
    <row r="16" spans="1:6" ht="51.75" customHeight="1" x14ac:dyDescent="0.2">
      <c r="A16" s="19">
        <v>4</v>
      </c>
      <c r="B16" s="16" t="s">
        <v>19</v>
      </c>
      <c r="C16" s="13" t="s">
        <v>54</v>
      </c>
      <c r="D16" s="11">
        <v>8928.57</v>
      </c>
      <c r="E16" s="8">
        <f t="shared" ref="E16:E47" si="0">+D16*12%</f>
        <v>1071.4284</v>
      </c>
      <c r="F16" s="47">
        <v>10000</v>
      </c>
    </row>
    <row r="17" spans="1:6" ht="43.5" customHeight="1" x14ac:dyDescent="0.2">
      <c r="A17" s="19">
        <v>5</v>
      </c>
      <c r="B17" s="16" t="s">
        <v>24</v>
      </c>
      <c r="C17" s="13" t="s">
        <v>25</v>
      </c>
      <c r="D17" s="11">
        <v>13392.86</v>
      </c>
      <c r="E17" s="8">
        <f t="shared" si="0"/>
        <v>1607.1432</v>
      </c>
      <c r="F17" s="47">
        <v>15000</v>
      </c>
    </row>
    <row r="18" spans="1:6" ht="59.1" customHeight="1" x14ac:dyDescent="0.2">
      <c r="A18" s="19">
        <v>6</v>
      </c>
      <c r="B18" s="16" t="s">
        <v>36</v>
      </c>
      <c r="C18" s="13" t="s">
        <v>37</v>
      </c>
      <c r="D18" s="11">
        <v>10714.29</v>
      </c>
      <c r="E18" s="8">
        <f t="shared" si="0"/>
        <v>1285.7148</v>
      </c>
      <c r="F18" s="47">
        <v>12000</v>
      </c>
    </row>
    <row r="19" spans="1:6" ht="59.1" customHeight="1" x14ac:dyDescent="0.2">
      <c r="A19" s="19">
        <v>7</v>
      </c>
      <c r="B19" s="16" t="s">
        <v>71</v>
      </c>
      <c r="C19" s="13" t="s">
        <v>66</v>
      </c>
      <c r="D19" s="11">
        <v>14196.43</v>
      </c>
      <c r="E19" s="8">
        <f t="shared" si="0"/>
        <v>1703.5716</v>
      </c>
      <c r="F19" s="47">
        <f>E19+D19</f>
        <v>15900.0016</v>
      </c>
    </row>
    <row r="20" spans="1:6" ht="57.2" customHeight="1" x14ac:dyDescent="0.2">
      <c r="A20" s="19">
        <v>8</v>
      </c>
      <c r="B20" s="16" t="s">
        <v>7</v>
      </c>
      <c r="C20" s="13" t="s">
        <v>20</v>
      </c>
      <c r="D20" s="11">
        <v>16071.43</v>
      </c>
      <c r="E20" s="8">
        <f t="shared" si="0"/>
        <v>1928.5716</v>
      </c>
      <c r="F20" s="47">
        <v>18000</v>
      </c>
    </row>
    <row r="21" spans="1:6" ht="65.849999999999994" customHeight="1" x14ac:dyDescent="0.2">
      <c r="A21" s="19">
        <v>9</v>
      </c>
      <c r="B21" s="16" t="s">
        <v>13</v>
      </c>
      <c r="C21" s="13" t="s">
        <v>41</v>
      </c>
      <c r="D21" s="11">
        <v>16071.43</v>
      </c>
      <c r="E21" s="8">
        <f t="shared" si="0"/>
        <v>1928.5716</v>
      </c>
      <c r="F21" s="47">
        <v>18000</v>
      </c>
    </row>
    <row r="22" spans="1:6" ht="72.75" customHeight="1" x14ac:dyDescent="0.2">
      <c r="A22" s="19">
        <v>10</v>
      </c>
      <c r="B22" s="16" t="s">
        <v>82</v>
      </c>
      <c r="C22" s="13" t="s">
        <v>83</v>
      </c>
      <c r="D22" s="11">
        <v>17857.14</v>
      </c>
      <c r="E22" s="8">
        <f t="shared" si="0"/>
        <v>2142.8568</v>
      </c>
      <c r="F22" s="47">
        <v>20000</v>
      </c>
    </row>
    <row r="23" spans="1:6" ht="65.849999999999994" customHeight="1" x14ac:dyDescent="0.2">
      <c r="A23" s="19">
        <v>11</v>
      </c>
      <c r="B23" s="16" t="s">
        <v>59</v>
      </c>
      <c r="C23" s="13" t="s">
        <v>65</v>
      </c>
      <c r="D23" s="11">
        <v>13392.86</v>
      </c>
      <c r="E23" s="8">
        <f t="shared" si="0"/>
        <v>1607.1432</v>
      </c>
      <c r="F23" s="47">
        <f>E23+D23</f>
        <v>15000.003200000001</v>
      </c>
    </row>
    <row r="24" spans="1:6" ht="65.849999999999994" customHeight="1" x14ac:dyDescent="0.2">
      <c r="A24" s="19">
        <v>12</v>
      </c>
      <c r="B24" s="16" t="s">
        <v>84</v>
      </c>
      <c r="C24" s="13" t="s">
        <v>85</v>
      </c>
      <c r="D24" s="11">
        <v>13392.86</v>
      </c>
      <c r="E24" s="8">
        <f t="shared" si="0"/>
        <v>1607.1432</v>
      </c>
      <c r="F24" s="47">
        <v>15000</v>
      </c>
    </row>
    <row r="25" spans="1:6" ht="53.45" customHeight="1" x14ac:dyDescent="0.2">
      <c r="A25" s="19">
        <v>13</v>
      </c>
      <c r="B25" s="16" t="s">
        <v>60</v>
      </c>
      <c r="C25" s="13" t="s">
        <v>64</v>
      </c>
      <c r="D25" s="11">
        <v>11607.14</v>
      </c>
      <c r="E25" s="8">
        <f>+D25*12%</f>
        <v>1392.8567999999998</v>
      </c>
      <c r="F25" s="47">
        <f>E25+D25</f>
        <v>12999.996799999999</v>
      </c>
    </row>
    <row r="26" spans="1:6" ht="57.2" customHeight="1" x14ac:dyDescent="0.2">
      <c r="A26" s="19">
        <v>14</v>
      </c>
      <c r="B26" s="16" t="s">
        <v>38</v>
      </c>
      <c r="C26" s="13" t="s">
        <v>86</v>
      </c>
      <c r="D26" s="11">
        <v>16071.43</v>
      </c>
      <c r="E26" s="8">
        <f t="shared" si="0"/>
        <v>1928.5716</v>
      </c>
      <c r="F26" s="47">
        <v>18000</v>
      </c>
    </row>
    <row r="27" spans="1:6" ht="57.2" customHeight="1" x14ac:dyDescent="0.2">
      <c r="A27" s="19">
        <v>15</v>
      </c>
      <c r="B27" s="16" t="s">
        <v>61</v>
      </c>
      <c r="C27" s="16" t="s">
        <v>87</v>
      </c>
      <c r="D27" s="11">
        <v>16071.43</v>
      </c>
      <c r="E27" s="8">
        <f>D27*12%</f>
        <v>1928.5716</v>
      </c>
      <c r="F27" s="47">
        <v>18000</v>
      </c>
    </row>
    <row r="28" spans="1:6" ht="65.25" customHeight="1" x14ac:dyDescent="0.2">
      <c r="A28" s="19">
        <v>16</v>
      </c>
      <c r="B28" s="16" t="s">
        <v>26</v>
      </c>
      <c r="C28" s="13" t="s">
        <v>22</v>
      </c>
      <c r="D28" s="11">
        <v>12500</v>
      </c>
      <c r="E28" s="8">
        <f t="shared" si="0"/>
        <v>1500</v>
      </c>
      <c r="F28" s="48">
        <v>14000</v>
      </c>
    </row>
    <row r="29" spans="1:6" ht="69.75" customHeight="1" x14ac:dyDescent="0.2">
      <c r="A29" s="19">
        <v>17</v>
      </c>
      <c r="B29" s="16" t="s">
        <v>74</v>
      </c>
      <c r="C29" s="16" t="s">
        <v>75</v>
      </c>
      <c r="D29" s="11">
        <v>7142.86</v>
      </c>
      <c r="E29" s="8">
        <f>+D29*12%</f>
        <v>857.14319999999998</v>
      </c>
      <c r="F29" s="48">
        <v>8000</v>
      </c>
    </row>
    <row r="30" spans="1:6" ht="85.7" customHeight="1" x14ac:dyDescent="0.2">
      <c r="A30" s="19">
        <v>18</v>
      </c>
      <c r="B30" s="16" t="s">
        <v>31</v>
      </c>
      <c r="C30" s="13" t="s">
        <v>52</v>
      </c>
      <c r="D30" s="11">
        <v>11607.14</v>
      </c>
      <c r="E30" s="8">
        <f t="shared" si="0"/>
        <v>1392.8567999999998</v>
      </c>
      <c r="F30" s="47">
        <v>13000</v>
      </c>
    </row>
    <row r="31" spans="1:6" ht="111.75" customHeight="1" x14ac:dyDescent="0.2">
      <c r="A31" s="19">
        <v>19</v>
      </c>
      <c r="B31" s="16" t="s">
        <v>57</v>
      </c>
      <c r="C31" s="13" t="s">
        <v>63</v>
      </c>
      <c r="D31" s="11">
        <v>8035.71</v>
      </c>
      <c r="E31" s="8">
        <f>D31*12%</f>
        <v>964.28519999999992</v>
      </c>
      <c r="F31" s="47">
        <f>E31+D31</f>
        <v>8999.9951999999994</v>
      </c>
    </row>
    <row r="32" spans="1:6" s="9" customFormat="1" ht="187.5" customHeight="1" x14ac:dyDescent="0.2">
      <c r="A32" s="19">
        <v>20</v>
      </c>
      <c r="B32" s="13" t="s">
        <v>12</v>
      </c>
      <c r="C32" s="13" t="s">
        <v>55</v>
      </c>
      <c r="D32" s="11">
        <v>12500</v>
      </c>
      <c r="E32" s="8">
        <f t="shared" si="0"/>
        <v>1500</v>
      </c>
      <c r="F32" s="48">
        <v>14000</v>
      </c>
    </row>
    <row r="33" spans="1:6" s="9" customFormat="1" ht="63.75" customHeight="1" x14ac:dyDescent="0.2">
      <c r="A33" s="19">
        <v>21</v>
      </c>
      <c r="B33" s="13" t="s">
        <v>32</v>
      </c>
      <c r="C33" s="13" t="s">
        <v>42</v>
      </c>
      <c r="D33" s="11">
        <v>4017.86</v>
      </c>
      <c r="E33" s="8">
        <f t="shared" si="0"/>
        <v>482.14319999999998</v>
      </c>
      <c r="F33" s="48">
        <v>4500</v>
      </c>
    </row>
    <row r="34" spans="1:6" s="9" customFormat="1" ht="46.9" customHeight="1" x14ac:dyDescent="0.2">
      <c r="A34" s="19">
        <v>22</v>
      </c>
      <c r="B34" s="13" t="s">
        <v>33</v>
      </c>
      <c r="C34" s="17" t="s">
        <v>34</v>
      </c>
      <c r="D34" s="11">
        <v>4464.29</v>
      </c>
      <c r="E34" s="8">
        <f t="shared" si="0"/>
        <v>535.71479999999997</v>
      </c>
      <c r="F34" s="48">
        <v>5000</v>
      </c>
    </row>
    <row r="35" spans="1:6" s="9" customFormat="1" ht="63.75" customHeight="1" x14ac:dyDescent="0.2">
      <c r="A35" s="19">
        <v>23</v>
      </c>
      <c r="B35" s="13" t="s">
        <v>35</v>
      </c>
      <c r="C35" s="17" t="s">
        <v>30</v>
      </c>
      <c r="D35" s="11">
        <v>5357.14</v>
      </c>
      <c r="E35" s="8">
        <f t="shared" si="0"/>
        <v>642.85680000000002</v>
      </c>
      <c r="F35" s="48">
        <v>6000</v>
      </c>
    </row>
    <row r="36" spans="1:6" s="9" customFormat="1" ht="63.75" customHeight="1" x14ac:dyDescent="0.2">
      <c r="A36" s="19">
        <v>24</v>
      </c>
      <c r="B36" s="13" t="s">
        <v>90</v>
      </c>
      <c r="C36" s="17" t="s">
        <v>91</v>
      </c>
      <c r="D36" s="11">
        <v>7142.86</v>
      </c>
      <c r="E36" s="8">
        <f t="shared" si="0"/>
        <v>857.14319999999998</v>
      </c>
      <c r="F36" s="48">
        <v>8000</v>
      </c>
    </row>
    <row r="37" spans="1:6" s="9" customFormat="1" ht="75.2" customHeight="1" x14ac:dyDescent="0.2">
      <c r="A37" s="19">
        <v>25</v>
      </c>
      <c r="B37" s="13" t="s">
        <v>78</v>
      </c>
      <c r="C37" s="17" t="s">
        <v>79</v>
      </c>
      <c r="D37" s="11">
        <v>4464.29</v>
      </c>
      <c r="E37" s="8">
        <f t="shared" si="0"/>
        <v>535.71479999999997</v>
      </c>
      <c r="F37" s="48">
        <v>5000</v>
      </c>
    </row>
    <row r="38" spans="1:6" s="9" customFormat="1" ht="63.75" customHeight="1" x14ac:dyDescent="0.2">
      <c r="A38" s="19">
        <v>26</v>
      </c>
      <c r="B38" s="13" t="s">
        <v>92</v>
      </c>
      <c r="C38" s="42" t="s">
        <v>93</v>
      </c>
      <c r="D38" s="41">
        <v>16071.43</v>
      </c>
      <c r="E38" s="8">
        <f t="shared" si="0"/>
        <v>1928.5716</v>
      </c>
      <c r="F38" s="48">
        <v>18000</v>
      </c>
    </row>
    <row r="39" spans="1:6" s="9" customFormat="1" ht="91.15" customHeight="1" x14ac:dyDescent="0.2">
      <c r="A39" s="19">
        <v>27</v>
      </c>
      <c r="B39" s="13" t="s">
        <v>69</v>
      </c>
      <c r="C39" s="15" t="s">
        <v>70</v>
      </c>
      <c r="D39" s="11">
        <v>10714.29</v>
      </c>
      <c r="E39" s="8">
        <f t="shared" si="0"/>
        <v>1285.7148</v>
      </c>
      <c r="F39" s="48">
        <f>E39+D39</f>
        <v>12000.004800000001</v>
      </c>
    </row>
    <row r="40" spans="1:6" s="9" customFormat="1" ht="47.85" customHeight="1" x14ac:dyDescent="0.2">
      <c r="A40" s="19">
        <v>28</v>
      </c>
      <c r="B40" s="13" t="s">
        <v>58</v>
      </c>
      <c r="C40" s="13" t="s">
        <v>62</v>
      </c>
      <c r="D40" s="11">
        <v>11607.14</v>
      </c>
      <c r="E40" s="8">
        <f t="shared" si="0"/>
        <v>1392.8567999999998</v>
      </c>
      <c r="F40" s="48">
        <f>E40+D40</f>
        <v>12999.996799999999</v>
      </c>
    </row>
    <row r="41" spans="1:6" s="9" customFormat="1" ht="73.5" customHeight="1" x14ac:dyDescent="0.2">
      <c r="A41" s="19">
        <v>29</v>
      </c>
      <c r="B41" s="13" t="s">
        <v>72</v>
      </c>
      <c r="C41" s="13" t="s">
        <v>73</v>
      </c>
      <c r="D41" s="11">
        <v>7142.86</v>
      </c>
      <c r="E41" s="8">
        <f t="shared" si="0"/>
        <v>857.14319999999998</v>
      </c>
      <c r="F41" s="49">
        <v>8000</v>
      </c>
    </row>
    <row r="42" spans="1:6" s="9" customFormat="1" ht="47.85" customHeight="1" x14ac:dyDescent="0.2">
      <c r="A42" s="19">
        <v>30</v>
      </c>
      <c r="B42" s="13" t="s">
        <v>56</v>
      </c>
      <c r="C42" s="13" t="s">
        <v>43</v>
      </c>
      <c r="D42" s="11">
        <v>14285.71</v>
      </c>
      <c r="E42" s="8">
        <f t="shared" si="0"/>
        <v>1714.2851999999998</v>
      </c>
      <c r="F42" s="48">
        <f>E42+D42</f>
        <v>15999.995199999999</v>
      </c>
    </row>
    <row r="43" spans="1:6" s="9" customFormat="1" ht="57.2" customHeight="1" x14ac:dyDescent="0.2">
      <c r="A43" s="19">
        <v>31</v>
      </c>
      <c r="B43" s="16" t="s">
        <v>21</v>
      </c>
      <c r="C43" s="13" t="s">
        <v>45</v>
      </c>
      <c r="D43" s="11">
        <v>8482.14</v>
      </c>
      <c r="E43" s="8">
        <f t="shared" si="0"/>
        <v>1017.8567999999999</v>
      </c>
      <c r="F43" s="48">
        <v>9500</v>
      </c>
    </row>
    <row r="44" spans="1:6" s="9" customFormat="1" ht="57.2" customHeight="1" x14ac:dyDescent="0.2">
      <c r="A44" s="19">
        <v>32</v>
      </c>
      <c r="B44" s="16" t="s">
        <v>94</v>
      </c>
      <c r="C44" s="13" t="s">
        <v>95</v>
      </c>
      <c r="D44" s="11">
        <v>9821.43</v>
      </c>
      <c r="E44" s="8">
        <f t="shared" si="0"/>
        <v>1178.5716</v>
      </c>
      <c r="F44" s="48">
        <v>11000</v>
      </c>
    </row>
    <row r="45" spans="1:6" s="9" customFormat="1" ht="57.2" customHeight="1" x14ac:dyDescent="0.2">
      <c r="A45" s="19">
        <v>33</v>
      </c>
      <c r="B45" s="16" t="s">
        <v>98</v>
      </c>
      <c r="C45" s="13" t="s">
        <v>99</v>
      </c>
      <c r="D45" s="11">
        <f>+G45/1.12</f>
        <v>0</v>
      </c>
      <c r="E45" s="8">
        <f>+D45*12%</f>
        <v>0</v>
      </c>
      <c r="F45" s="48">
        <v>10000</v>
      </c>
    </row>
    <row r="46" spans="1:6" s="9" customFormat="1" ht="93.75" customHeight="1" x14ac:dyDescent="0.2">
      <c r="A46" s="19">
        <v>34</v>
      </c>
      <c r="B46" s="16" t="s">
        <v>96</v>
      </c>
      <c r="C46" s="13" t="s">
        <v>97</v>
      </c>
      <c r="D46" s="11">
        <v>10714.29</v>
      </c>
      <c r="E46" s="8">
        <f t="shared" si="0"/>
        <v>1285.7148</v>
      </c>
      <c r="F46" s="48">
        <v>12000</v>
      </c>
    </row>
    <row r="47" spans="1:6" s="9" customFormat="1" ht="91.7" customHeight="1" x14ac:dyDescent="0.2">
      <c r="A47" s="19">
        <v>35</v>
      </c>
      <c r="B47" s="16" t="s">
        <v>76</v>
      </c>
      <c r="C47" s="13" t="s">
        <v>77</v>
      </c>
      <c r="D47" s="11">
        <v>8928.57</v>
      </c>
      <c r="E47" s="8">
        <f t="shared" si="0"/>
        <v>1071.4284</v>
      </c>
      <c r="F47" s="48">
        <v>10000</v>
      </c>
    </row>
    <row r="48" spans="1:6" ht="26.1" customHeight="1" x14ac:dyDescent="0.2">
      <c r="A48" s="62" t="s">
        <v>15</v>
      </c>
      <c r="B48" s="62"/>
      <c r="C48" s="62"/>
      <c r="D48" s="62"/>
      <c r="E48" s="2"/>
      <c r="F48" s="50"/>
    </row>
    <row r="49" spans="1:6" ht="33.75" x14ac:dyDescent="0.2">
      <c r="A49" s="39" t="s">
        <v>10</v>
      </c>
      <c r="B49" s="35" t="s">
        <v>9</v>
      </c>
      <c r="C49" s="36" t="s">
        <v>0</v>
      </c>
      <c r="D49" s="40" t="s">
        <v>1</v>
      </c>
      <c r="E49" s="37" t="s">
        <v>2</v>
      </c>
      <c r="F49" s="38" t="s">
        <v>3</v>
      </c>
    </row>
    <row r="50" spans="1:6" ht="69.95" customHeight="1" x14ac:dyDescent="0.2">
      <c r="A50" s="19">
        <v>1</v>
      </c>
      <c r="B50" s="10" t="s">
        <v>4</v>
      </c>
      <c r="C50" s="15" t="s">
        <v>46</v>
      </c>
      <c r="D50" s="7">
        <v>8482.14</v>
      </c>
      <c r="E50" s="8">
        <f>+D50*12%</f>
        <v>1017.8567999999999</v>
      </c>
      <c r="F50" s="47">
        <v>9500</v>
      </c>
    </row>
    <row r="51" spans="1:6" ht="26.1" customHeight="1" x14ac:dyDescent="0.2">
      <c r="A51" s="62" t="s">
        <v>16</v>
      </c>
      <c r="B51" s="62"/>
      <c r="C51" s="62"/>
      <c r="D51" s="62"/>
      <c r="E51" s="6"/>
      <c r="F51" s="47"/>
    </row>
    <row r="52" spans="1:6" ht="36" customHeight="1" x14ac:dyDescent="0.2">
      <c r="A52" s="39" t="s">
        <v>10</v>
      </c>
      <c r="B52" s="35" t="s">
        <v>9</v>
      </c>
      <c r="C52" s="36" t="s">
        <v>0</v>
      </c>
      <c r="D52" s="40" t="s">
        <v>1</v>
      </c>
      <c r="E52" s="37" t="s">
        <v>2</v>
      </c>
      <c r="F52" s="38" t="s">
        <v>3</v>
      </c>
    </row>
    <row r="53" spans="1:6" ht="63.75" customHeight="1" x14ac:dyDescent="0.2">
      <c r="A53" s="19">
        <v>1</v>
      </c>
      <c r="B53" s="10" t="s">
        <v>28</v>
      </c>
      <c r="C53" s="15" t="s">
        <v>48</v>
      </c>
      <c r="D53" s="7">
        <v>8482.14</v>
      </c>
      <c r="E53" s="6">
        <f>+D53*12%</f>
        <v>1017.8567999999999</v>
      </c>
      <c r="F53" s="47">
        <v>9500</v>
      </c>
    </row>
    <row r="54" spans="1:6" ht="54" customHeight="1" x14ac:dyDescent="0.2">
      <c r="A54" s="19">
        <v>2</v>
      </c>
      <c r="B54" s="10" t="s">
        <v>5</v>
      </c>
      <c r="C54" s="15" t="s">
        <v>50</v>
      </c>
      <c r="D54" s="7">
        <v>8482.14</v>
      </c>
      <c r="E54" s="6">
        <f>+D54*12%</f>
        <v>1017.8567999999999</v>
      </c>
      <c r="F54" s="47">
        <v>9500</v>
      </c>
    </row>
    <row r="55" spans="1:6" s="9" customFormat="1" ht="64.5" customHeight="1" x14ac:dyDescent="0.2">
      <c r="A55" s="19">
        <v>3</v>
      </c>
      <c r="B55" s="10" t="s">
        <v>11</v>
      </c>
      <c r="C55" s="15" t="s">
        <v>49</v>
      </c>
      <c r="D55" s="7">
        <v>8482.14</v>
      </c>
      <c r="E55" s="6">
        <f>+D55*12%</f>
        <v>1017.8567999999999</v>
      </c>
      <c r="F55" s="47">
        <v>9500</v>
      </c>
    </row>
    <row r="56" spans="1:6" ht="23.25" customHeight="1" x14ac:dyDescent="0.2">
      <c r="A56" s="62" t="s">
        <v>17</v>
      </c>
      <c r="B56" s="62"/>
      <c r="C56" s="62"/>
      <c r="D56" s="62"/>
      <c r="E56" s="2"/>
      <c r="F56" s="50"/>
    </row>
    <row r="57" spans="1:6" ht="47.25" customHeight="1" x14ac:dyDescent="0.2">
      <c r="A57" s="39" t="s">
        <v>10</v>
      </c>
      <c r="B57" s="35" t="s">
        <v>9</v>
      </c>
      <c r="C57" s="36" t="s">
        <v>0</v>
      </c>
      <c r="D57" s="40" t="s">
        <v>1</v>
      </c>
      <c r="E57" s="37" t="s">
        <v>2</v>
      </c>
      <c r="F57" s="38" t="s">
        <v>3</v>
      </c>
    </row>
    <row r="58" spans="1:6" ht="61.15" customHeight="1" x14ac:dyDescent="0.2">
      <c r="A58" s="19">
        <v>1</v>
      </c>
      <c r="B58" s="10" t="s">
        <v>27</v>
      </c>
      <c r="C58" s="15" t="s">
        <v>51</v>
      </c>
      <c r="D58" s="7">
        <v>8482.14</v>
      </c>
      <c r="E58" s="6">
        <f>+D58*12%</f>
        <v>1017.8567999999999</v>
      </c>
      <c r="F58" s="47">
        <v>9500</v>
      </c>
    </row>
    <row r="59" spans="1:6" ht="61.15" customHeight="1" x14ac:dyDescent="0.2">
      <c r="A59" s="19">
        <v>2</v>
      </c>
      <c r="B59" s="14" t="s">
        <v>29</v>
      </c>
      <c r="C59" s="15" t="s">
        <v>47</v>
      </c>
      <c r="D59" s="7">
        <v>8482.14</v>
      </c>
      <c r="E59" s="6">
        <f>+D59*12%</f>
        <v>1017.8567999999999</v>
      </c>
      <c r="F59" s="47">
        <v>9500</v>
      </c>
    </row>
    <row r="60" spans="1:6" ht="57.2" customHeight="1" x14ac:dyDescent="0.2">
      <c r="A60" s="19">
        <v>3</v>
      </c>
      <c r="B60" s="16" t="s">
        <v>88</v>
      </c>
      <c r="C60" s="13" t="s">
        <v>89</v>
      </c>
      <c r="D60" s="11">
        <v>8482.14</v>
      </c>
      <c r="E60" s="8">
        <f>+D60*12%</f>
        <v>1017.8567999999999</v>
      </c>
      <c r="F60" s="47">
        <v>9500</v>
      </c>
    </row>
    <row r="61" spans="1:6" ht="22.5" customHeight="1" x14ac:dyDescent="0.2">
      <c r="A61" s="19"/>
      <c r="B61" s="16"/>
      <c r="C61" s="13"/>
      <c r="D61" s="11"/>
      <c r="E61" s="8"/>
      <c r="F61" s="47"/>
    </row>
    <row r="62" spans="1:6" ht="18" x14ac:dyDescent="0.2">
      <c r="A62" s="62" t="s">
        <v>18</v>
      </c>
      <c r="B62" s="62"/>
      <c r="C62" s="62"/>
      <c r="D62" s="62"/>
      <c r="E62" s="2"/>
      <c r="F62" s="50"/>
    </row>
    <row r="63" spans="1:6" ht="33.75" customHeight="1" x14ac:dyDescent="0.2">
      <c r="A63" s="39" t="s">
        <v>10</v>
      </c>
      <c r="B63" s="35" t="s">
        <v>9</v>
      </c>
      <c r="C63" s="36" t="s">
        <v>0</v>
      </c>
      <c r="D63" s="40" t="s">
        <v>1</v>
      </c>
      <c r="E63" s="37" t="s">
        <v>2</v>
      </c>
      <c r="F63" s="38" t="s">
        <v>3</v>
      </c>
    </row>
    <row r="64" spans="1:6" ht="56.25" customHeight="1" x14ac:dyDescent="0.2">
      <c r="A64" s="19">
        <v>1</v>
      </c>
      <c r="B64" s="10" t="s">
        <v>40</v>
      </c>
      <c r="C64" s="15" t="s">
        <v>44</v>
      </c>
      <c r="D64" s="7">
        <v>8482.14</v>
      </c>
      <c r="E64" s="6">
        <f>+D64*12%</f>
        <v>1017.8567999999999</v>
      </c>
      <c r="F64" s="47">
        <v>9500</v>
      </c>
    </row>
    <row r="65" spans="1:6" x14ac:dyDescent="0.2">
      <c r="A65" s="20"/>
      <c r="C65" s="5"/>
      <c r="D65" s="5"/>
      <c r="E65" s="2"/>
      <c r="F65" s="51"/>
    </row>
    <row r="66" spans="1:6" x14ac:dyDescent="0.2">
      <c r="A66" s="20"/>
      <c r="C66" s="5"/>
      <c r="D66" s="5"/>
      <c r="E66" s="2"/>
      <c r="F66" s="50"/>
    </row>
  </sheetData>
  <mergeCells count="9">
    <mergeCell ref="A7:C7"/>
    <mergeCell ref="A6:F6"/>
    <mergeCell ref="A8:F8"/>
    <mergeCell ref="A10:F10"/>
    <mergeCell ref="A62:D62"/>
    <mergeCell ref="A12:D12"/>
    <mergeCell ref="A48:D48"/>
    <mergeCell ref="A51:D51"/>
    <mergeCell ref="A56:D56"/>
  </mergeCells>
  <printOptions horizontalCentered="1"/>
  <pageMargins left="0" right="0.19685039370078741" top="0.74803149606299213" bottom="0.35433070866141736" header="0.31496062992125984" footer="0.31496062992125984"/>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029</vt:lpstr>
      <vt:lpstr>'029'!Títulos_a_imprimir</vt:lpstr>
    </vt:vector>
  </TitlesOfParts>
  <Company>Inguat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jurbina</dc:creator>
  <cp:lastModifiedBy>Jeniffer Paola Sandoval Canel</cp:lastModifiedBy>
  <cp:lastPrinted>2022-07-13T20:54:26Z</cp:lastPrinted>
  <dcterms:created xsi:type="dcterms:W3CDTF">2009-03-30T20:58:52Z</dcterms:created>
  <dcterms:modified xsi:type="dcterms:W3CDTF">2022-09-12T22:53:05Z</dcterms:modified>
</cp:coreProperties>
</file>